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현재_통합_문서" defaultThemeVersion="124226"/>
  <bookViews>
    <workbookView xWindow="480" yWindow="225" windowWidth="18315" windowHeight="12150" tabRatio="756"/>
  </bookViews>
  <sheets>
    <sheet name="1.농가및농가인구" sheetId="1" r:id="rId1"/>
    <sheet name="2.연령별농가인구" sheetId="2" r:id="rId2"/>
    <sheet name="3.경지면적" sheetId="3" r:id="rId3"/>
    <sheet name="4.경지규모별농가" sheetId="4" r:id="rId4"/>
    <sheet name="5.농업진흥지역지정" sheetId="5" r:id="rId5"/>
    <sheet name="6.한국농어촌공사" sheetId="6" r:id="rId6"/>
    <sheet name="7.수리답및경지정리현황" sheetId="7" r:id="rId7"/>
    <sheet name="8.수리시설및방조제현황" sheetId="8" r:id="rId8"/>
    <sheet name="9.식량작물생산량" sheetId="9" r:id="rId9"/>
    <sheet name="9-1미곡" sheetId="22" r:id="rId10"/>
    <sheet name="9-2맥류" sheetId="10" r:id="rId11"/>
    <sheet name="9-3.잡곡" sheetId="11" r:id="rId12"/>
    <sheet name="9-4.두류" sheetId="12" r:id="rId13"/>
    <sheet name="9-5.서류" sheetId="13" r:id="rId14"/>
    <sheet name="10.채소류생산량 " sheetId="14" r:id="rId15"/>
    <sheet name="11.특용작물생산량" sheetId="15" r:id="rId16"/>
    <sheet name="12.과실류생산량" sheetId="16" r:id="rId17"/>
    <sheet name="13. 인삼재배 및 생산" sheetId="17" r:id="rId18"/>
    <sheet name="14. 공공비축 미곡 매입실적" sheetId="18" r:id="rId19"/>
    <sheet name="15. 보리매입실적" sheetId="19" r:id="rId20"/>
    <sheet name="16.정부관리양곡보관창고" sheetId="20" r:id="rId21"/>
    <sheet name="17.정부관리양곡가공공장" sheetId="21" r:id="rId22"/>
    <sheet name="18.농업협동조합" sheetId="23" r:id="rId23"/>
    <sheet name="19.축협" sheetId="25" r:id="rId24"/>
    <sheet name="20.산림조합" sheetId="27" r:id="rId25"/>
    <sheet name="21.원협" sheetId="28" r:id="rId26"/>
    <sheet name="22.농업용기계보유" sheetId="29" r:id="rId27"/>
    <sheet name="23.비료공급" sheetId="24" r:id="rId28"/>
    <sheet name="24.농업용지하수" sheetId="30" r:id="rId29"/>
    <sheet name="25.가축사육" sheetId="31" r:id="rId30"/>
    <sheet name="26.가축전염병발생" sheetId="32" r:id="rId31"/>
    <sheet name="27.가축전염병예방주사실적" sheetId="33" r:id="rId32"/>
    <sheet name="28.수의사현황" sheetId="34" r:id="rId33"/>
    <sheet name="29.도축검사" sheetId="35" r:id="rId34"/>
    <sheet name="30. 배합사료생산" sheetId="26" r:id="rId35"/>
    <sheet name="31.축산물위생관계업소" sheetId="36" r:id="rId36"/>
    <sheet name="32.소유별산림면적" sheetId="37" r:id="rId37"/>
    <sheet name="33.임상별산림면적" sheetId="38" r:id="rId38"/>
    <sheet name="34.임상별임목축적" sheetId="39" r:id="rId39"/>
    <sheet name="35.임산물생산량" sheetId="40" r:id="rId40"/>
    <sheet name="36.사방사업" sheetId="41" r:id="rId41"/>
    <sheet name="37.조림" sheetId="42" r:id="rId42"/>
    <sheet name="38.산림피해" sheetId="43" r:id="rId43"/>
    <sheet name="39-1.어가및어가인구" sheetId="44" r:id="rId44"/>
    <sheet name="39-2.어가및어가인구" sheetId="45" r:id="rId45"/>
    <sheet name="40.어선보유" sheetId="46" r:id="rId46"/>
    <sheet name="41. 수산물가공품 생산고" sheetId="47" r:id="rId47"/>
    <sheet name="42. 친환경 농축산물 출하현황" sheetId="48" r:id="rId48"/>
    <sheet name="43. 화훼류 재배현황" sheetId="49" r:id="rId49"/>
  </sheets>
  <definedNames>
    <definedName name="_xlnm.Print_Area" localSheetId="0">'1.농가및농가인구'!$A$1:$I$24</definedName>
    <definedName name="_xlnm.Print_Area" localSheetId="15">'11.특용작물생산량'!$A$1:$N$15</definedName>
    <definedName name="_xlnm.Print_Area" localSheetId="16">'12.과실류생산량'!$A$1:$M$15</definedName>
    <definedName name="_xlnm.Print_Area" localSheetId="18">'14. 공공비축 미곡 매입실적'!$A$1:$K$27</definedName>
    <definedName name="_xlnm.Print_Area" localSheetId="20">'16.정부관리양곡보관창고'!$A$1:$Q$27</definedName>
    <definedName name="_xlnm.Print_Area" localSheetId="21">'17.정부관리양곡가공공장'!$A$1:$I$28</definedName>
    <definedName name="_xlnm.Print_Area" localSheetId="22">'18.농업협동조합'!$A$1:$U$26</definedName>
    <definedName name="_xlnm.Print_Area" localSheetId="24">'20.산림조합'!$A$1:$U$16</definedName>
    <definedName name="_xlnm.Print_Area" localSheetId="26">'22.농업용기계보유'!$A$1:$V$26</definedName>
    <definedName name="_xlnm.Print_Area" localSheetId="30">'26.가축전염병발생'!$A$1:$N$26</definedName>
    <definedName name="_xlnm.Print_Area" localSheetId="32">'28.수의사현황'!$A$1:$M$27</definedName>
    <definedName name="_xlnm.Print_Area" localSheetId="33">'29.도축검사'!$A$1:$N$15</definedName>
    <definedName name="_xlnm.Print_Area" localSheetId="2">'3.경지면적'!$A$1:$H$15</definedName>
    <definedName name="_xlnm.Print_Area" localSheetId="35">'31.축산물위생관계업소'!$A$1:$R$15</definedName>
    <definedName name="_xlnm.Print_Area" localSheetId="38">'34.임상별임목축적'!$A$1:$G$14</definedName>
    <definedName name="_xlnm.Print_Area" localSheetId="39">'35.임산물생산량'!$A$1:$N$17</definedName>
    <definedName name="_xlnm.Print_Area" localSheetId="40">'36.사방사업'!$A$1:$I$16</definedName>
    <definedName name="_xlnm.Print_Area" localSheetId="43">'39-1.어가및어가인구'!$A$1:$O$15</definedName>
    <definedName name="_xlnm.Print_Area" localSheetId="44">'39-2.어가및어가인구'!$A$1:$O$15</definedName>
    <definedName name="_xlnm.Print_Area" localSheetId="3">'4.경지규모별농가'!$A$1:$M$24</definedName>
    <definedName name="_xlnm.Print_Area" localSheetId="45">'40.어선보유'!$A$1:$N$30</definedName>
    <definedName name="_xlnm.Print_Area" localSheetId="46">'41. 수산물가공품 생산고'!$A$1:$P$22</definedName>
    <definedName name="_xlnm.Print_Area" localSheetId="47">'42. 친환경 농축산물 출하현황'!$A$1:$AE$16</definedName>
    <definedName name="_xlnm.Print_Area" localSheetId="4">'5.농업진흥지역지정'!$A$1:$F$15</definedName>
    <definedName name="_xlnm.Print_Area" localSheetId="7">'8.수리시설및방조제현황'!$A$1:$J$26</definedName>
    <definedName name="_xlnm.Print_Area" localSheetId="9">'9-1미곡'!$A$1:$J$14</definedName>
  </definedNames>
  <calcPr calcId="144525"/>
</workbook>
</file>

<file path=xl/calcChain.xml><?xml version="1.0" encoding="utf-8"?>
<calcChain xmlns="http://schemas.openxmlformats.org/spreadsheetml/2006/main">
  <c r="L14" i="12" l="1"/>
  <c r="B26" i="34" l="1"/>
  <c r="B25" i="34"/>
  <c r="B24" i="34"/>
  <c r="B23" i="34"/>
  <c r="B22" i="34"/>
  <c r="B21" i="34"/>
  <c r="B20" i="34"/>
  <c r="B19" i="34"/>
  <c r="B18" i="34"/>
  <c r="B17" i="34"/>
  <c r="B16" i="34"/>
  <c r="C15" i="38" l="1"/>
  <c r="I14" i="8" l="1"/>
  <c r="H14" i="8"/>
  <c r="G14" i="8"/>
  <c r="F14" i="8"/>
  <c r="E14" i="8"/>
  <c r="D14" i="8"/>
  <c r="C14" i="8"/>
  <c r="B14" i="8"/>
  <c r="O16" i="25" l="1"/>
  <c r="O15" i="27"/>
  <c r="E26" i="34" l="1"/>
  <c r="E25" i="34"/>
  <c r="E24" i="34"/>
  <c r="E23" i="34"/>
  <c r="E22" i="34"/>
  <c r="E21" i="34"/>
  <c r="E20" i="34"/>
  <c r="E19" i="34"/>
  <c r="E18" i="34"/>
  <c r="E17" i="34"/>
  <c r="E16" i="34"/>
  <c r="F15" i="34"/>
  <c r="G15" i="34"/>
  <c r="H15" i="34"/>
  <c r="I15" i="34"/>
  <c r="J15" i="34"/>
  <c r="K15" i="34"/>
  <c r="L15" i="34"/>
  <c r="M16" i="46" l="1"/>
  <c r="L16" i="46"/>
  <c r="K16" i="46"/>
  <c r="J16" i="46"/>
  <c r="I16" i="46"/>
  <c r="H16" i="46"/>
  <c r="G16" i="46"/>
  <c r="F16" i="46"/>
  <c r="E16" i="46"/>
  <c r="D16" i="46"/>
  <c r="C16" i="46"/>
  <c r="B16" i="46"/>
  <c r="B25" i="18"/>
  <c r="B24" i="18"/>
  <c r="B23" i="18"/>
  <c r="B22" i="18"/>
  <c r="B21" i="18"/>
  <c r="B20" i="18"/>
  <c r="B19" i="18"/>
  <c r="B18" i="18"/>
  <c r="B17" i="18"/>
  <c r="B16" i="18"/>
  <c r="B15" i="18"/>
  <c r="B14" i="16"/>
  <c r="C14" i="16"/>
  <c r="B28" i="14"/>
  <c r="R14" i="11"/>
  <c r="G15" i="24" l="1"/>
  <c r="G16" i="24"/>
  <c r="G17" i="24"/>
  <c r="G18" i="24"/>
  <c r="G19" i="24"/>
  <c r="G20" i="24"/>
  <c r="G21" i="24"/>
  <c r="G22" i="24"/>
  <c r="G23" i="24"/>
  <c r="G24" i="24"/>
  <c r="O15" i="28" l="1"/>
  <c r="C14" i="49" l="1"/>
  <c r="B14" i="49"/>
  <c r="X14" i="48"/>
  <c r="W14" i="48"/>
  <c r="V14" i="48"/>
  <c r="E14" i="48"/>
  <c r="D14" i="48"/>
  <c r="C14" i="48"/>
  <c r="B14" i="48"/>
  <c r="O8" i="47"/>
  <c r="N8" i="47"/>
  <c r="M8" i="47"/>
  <c r="L8" i="47"/>
  <c r="I8" i="47"/>
  <c r="H8" i="47"/>
  <c r="E8" i="47"/>
  <c r="D8" i="47"/>
  <c r="D14" i="43"/>
  <c r="C14" i="43"/>
  <c r="B14" i="43"/>
  <c r="C14" i="42"/>
  <c r="B14" i="42"/>
  <c r="B13" i="39"/>
  <c r="H15" i="38"/>
  <c r="B15" i="38" s="1"/>
  <c r="G14" i="37"/>
  <c r="D14" i="37"/>
  <c r="B14" i="37" l="1"/>
  <c r="L14" i="36"/>
  <c r="E14" i="36"/>
  <c r="B14" i="36" s="1"/>
  <c r="E15" i="34"/>
  <c r="D15" i="34"/>
  <c r="C15" i="34"/>
  <c r="B15" i="34"/>
  <c r="L14" i="33"/>
  <c r="K14" i="33"/>
  <c r="J14" i="33"/>
  <c r="I14" i="33"/>
  <c r="H14" i="33"/>
  <c r="G14" i="33"/>
  <c r="F14" i="33"/>
  <c r="E14" i="33"/>
  <c r="D14" i="33"/>
  <c r="C14" i="33"/>
  <c r="B14" i="33"/>
  <c r="M14" i="32"/>
  <c r="L14" i="32"/>
  <c r="K14" i="32"/>
  <c r="J14" i="32"/>
  <c r="I14" i="32"/>
  <c r="H14" i="32"/>
  <c r="G14" i="32"/>
  <c r="F14" i="32"/>
  <c r="E14" i="32"/>
  <c r="D14" i="32"/>
  <c r="C14" i="32"/>
  <c r="B14" i="32"/>
  <c r="P25" i="29" l="1"/>
  <c r="M25" i="29"/>
  <c r="B25" i="29" s="1"/>
  <c r="J25" i="29"/>
  <c r="P24" i="29"/>
  <c r="B24" i="29" s="1"/>
  <c r="M24" i="29"/>
  <c r="J24" i="29"/>
  <c r="P23" i="29"/>
  <c r="B23" i="29" s="1"/>
  <c r="M23" i="29"/>
  <c r="J23" i="29"/>
  <c r="P22" i="29"/>
  <c r="M22" i="29"/>
  <c r="J22" i="29"/>
  <c r="P21" i="29"/>
  <c r="M21" i="29"/>
  <c r="J21" i="29"/>
  <c r="P20" i="29"/>
  <c r="B20" i="29" s="1"/>
  <c r="M20" i="29"/>
  <c r="J20" i="29"/>
  <c r="P19" i="29"/>
  <c r="B19" i="29" s="1"/>
  <c r="M19" i="29"/>
  <c r="J19" i="29"/>
  <c r="P18" i="29"/>
  <c r="M18" i="29"/>
  <c r="J18" i="29"/>
  <c r="P17" i="29"/>
  <c r="M17" i="29"/>
  <c r="J17" i="29"/>
  <c r="B17" i="29"/>
  <c r="P16" i="29"/>
  <c r="M16" i="29"/>
  <c r="J16" i="29"/>
  <c r="B16" i="29"/>
  <c r="P15" i="29"/>
  <c r="M15" i="29"/>
  <c r="J15" i="29"/>
  <c r="J14" i="29" s="1"/>
  <c r="B15" i="29"/>
  <c r="U14" i="29"/>
  <c r="T14" i="29"/>
  <c r="S14" i="29"/>
  <c r="R14" i="29"/>
  <c r="Q14" i="29"/>
  <c r="P14" i="29"/>
  <c r="O14" i="29"/>
  <c r="N14" i="29"/>
  <c r="L14" i="29"/>
  <c r="K14" i="29"/>
  <c r="I14" i="29"/>
  <c r="H14" i="29"/>
  <c r="G14" i="29"/>
  <c r="F14" i="29"/>
  <c r="E14" i="29"/>
  <c r="D14" i="29"/>
  <c r="C14" i="29"/>
  <c r="R15" i="28"/>
  <c r="D15" i="28"/>
  <c r="B21" i="29" l="1"/>
  <c r="B22" i="29"/>
  <c r="B18" i="29"/>
  <c r="B14" i="29" s="1"/>
  <c r="M14" i="29"/>
  <c r="R15" i="27"/>
  <c r="D15" i="27"/>
  <c r="B14" i="26" l="1"/>
  <c r="D17" i="25"/>
  <c r="R16" i="25"/>
  <c r="O15" i="25"/>
  <c r="D16" i="25"/>
  <c r="T15" i="25"/>
  <c r="S15" i="25"/>
  <c r="Q15" i="25"/>
  <c r="P15" i="25"/>
  <c r="N15" i="25"/>
  <c r="M15" i="25"/>
  <c r="L15" i="25"/>
  <c r="K15" i="25"/>
  <c r="J15" i="25"/>
  <c r="I15" i="25"/>
  <c r="H15" i="25"/>
  <c r="G15" i="25"/>
  <c r="F15" i="25"/>
  <c r="E15" i="25"/>
  <c r="C15" i="25"/>
  <c r="B15" i="25"/>
  <c r="D15" i="25" l="1"/>
  <c r="B24" i="24"/>
  <c r="B23" i="24"/>
  <c r="B22" i="24"/>
  <c r="B21" i="24"/>
  <c r="B20" i="24"/>
  <c r="B19" i="24"/>
  <c r="B18" i="24"/>
  <c r="B17" i="24"/>
  <c r="B16" i="24"/>
  <c r="B15" i="24"/>
  <c r="O14" i="24"/>
  <c r="N14" i="24"/>
  <c r="M14" i="24"/>
  <c r="L14" i="24"/>
  <c r="K14" i="24"/>
  <c r="J14" i="24"/>
  <c r="I14" i="24"/>
  <c r="H14" i="24"/>
  <c r="G14" i="24"/>
  <c r="F14" i="24"/>
  <c r="E14" i="24"/>
  <c r="D14" i="24"/>
  <c r="C14" i="24"/>
  <c r="R25" i="23"/>
  <c r="O25" i="23"/>
  <c r="D25" i="23"/>
  <c r="R24" i="23"/>
  <c r="O24" i="23"/>
  <c r="D24" i="23"/>
  <c r="R23" i="23"/>
  <c r="O23" i="23"/>
  <c r="D23" i="23"/>
  <c r="R22" i="23"/>
  <c r="O22" i="23"/>
  <c r="D22" i="23"/>
  <c r="R21" i="23"/>
  <c r="O21" i="23"/>
  <c r="D21" i="23"/>
  <c r="R20" i="23"/>
  <c r="O20" i="23"/>
  <c r="D20" i="23"/>
  <c r="R19" i="23"/>
  <c r="O19" i="23"/>
  <c r="D19" i="23"/>
  <c r="R18" i="23"/>
  <c r="O18" i="23"/>
  <c r="D18" i="23"/>
  <c r="R17" i="23"/>
  <c r="O17" i="23"/>
  <c r="D17" i="23"/>
  <c r="R16" i="23"/>
  <c r="O16" i="23"/>
  <c r="D16" i="23"/>
  <c r="T15" i="23"/>
  <c r="S15" i="23"/>
  <c r="Q15" i="23"/>
  <c r="P15" i="23"/>
  <c r="O15" i="23"/>
  <c r="N15" i="23"/>
  <c r="M15" i="23"/>
  <c r="L15" i="23"/>
  <c r="K15" i="23"/>
  <c r="J15" i="23"/>
  <c r="I15" i="23"/>
  <c r="H15" i="23"/>
  <c r="G15" i="23"/>
  <c r="F15" i="23"/>
  <c r="E15" i="23"/>
  <c r="C15" i="23"/>
  <c r="B15" i="23"/>
  <c r="B14" i="24" l="1"/>
  <c r="R15" i="23"/>
  <c r="D15" i="23"/>
  <c r="F13" i="22"/>
  <c r="C13" i="22"/>
  <c r="B13" i="22"/>
  <c r="H14" i="21"/>
  <c r="G14" i="21"/>
  <c r="F14" i="21"/>
  <c r="E14" i="21"/>
  <c r="D14" i="21"/>
  <c r="C14" i="21"/>
  <c r="B14" i="21"/>
  <c r="P15" i="20"/>
  <c r="O15" i="20"/>
  <c r="N15" i="20"/>
  <c r="M15" i="20"/>
  <c r="L15" i="20"/>
  <c r="K15" i="20"/>
  <c r="J15" i="20"/>
  <c r="D15" i="20" s="1"/>
  <c r="I15" i="20"/>
  <c r="H15" i="20"/>
  <c r="B15" i="20" s="1"/>
  <c r="C15" i="20"/>
  <c r="Q25" i="19"/>
  <c r="P25" i="19"/>
  <c r="O25" i="19"/>
  <c r="N25" i="19"/>
  <c r="M25" i="19"/>
  <c r="L25" i="19"/>
  <c r="K25" i="19"/>
  <c r="J25" i="19"/>
  <c r="I25" i="19"/>
  <c r="H25" i="19"/>
  <c r="G25" i="19"/>
  <c r="F25" i="19"/>
  <c r="E25" i="19"/>
  <c r="D25" i="19"/>
  <c r="C25" i="19"/>
  <c r="B25" i="19" s="1"/>
  <c r="Q24" i="19"/>
  <c r="P24" i="19"/>
  <c r="O24" i="19"/>
  <c r="N24" i="19"/>
  <c r="M24" i="19"/>
  <c r="L24" i="19"/>
  <c r="K24" i="19"/>
  <c r="J24" i="19"/>
  <c r="I24" i="19"/>
  <c r="H24" i="19"/>
  <c r="G24" i="19"/>
  <c r="F24" i="19"/>
  <c r="E24" i="19"/>
  <c r="D24" i="19"/>
  <c r="C24" i="19"/>
  <c r="B24" i="19"/>
  <c r="Q23" i="19"/>
  <c r="P23" i="19"/>
  <c r="O23" i="19"/>
  <c r="N23" i="19"/>
  <c r="M23" i="19"/>
  <c r="L23" i="19"/>
  <c r="K23" i="19"/>
  <c r="J23" i="19"/>
  <c r="I23" i="19"/>
  <c r="F23" i="19" s="1"/>
  <c r="H23" i="19"/>
  <c r="G23" i="19"/>
  <c r="E23" i="19"/>
  <c r="B23" i="19" s="1"/>
  <c r="D23" i="19"/>
  <c r="C23" i="19"/>
  <c r="Q22" i="19"/>
  <c r="P22" i="19"/>
  <c r="O22" i="19"/>
  <c r="N22" i="19"/>
  <c r="M22" i="19"/>
  <c r="L22" i="19"/>
  <c r="K22" i="19"/>
  <c r="J22" i="19"/>
  <c r="I22" i="19"/>
  <c r="F22" i="19" s="1"/>
  <c r="H22" i="19"/>
  <c r="G22" i="19"/>
  <c r="E22" i="19"/>
  <c r="B22" i="19" s="1"/>
  <c r="D22" i="19"/>
  <c r="C22" i="19"/>
  <c r="Q21" i="19"/>
  <c r="P21" i="19"/>
  <c r="O21" i="19"/>
  <c r="N21" i="19"/>
  <c r="M21" i="19"/>
  <c r="L21" i="19"/>
  <c r="K21" i="19"/>
  <c r="J21" i="19"/>
  <c r="I21" i="19"/>
  <c r="F21" i="19" s="1"/>
  <c r="H21" i="19"/>
  <c r="G21" i="19"/>
  <c r="E21" i="19"/>
  <c r="D21" i="19"/>
  <c r="C21" i="19"/>
  <c r="B21" i="19" s="1"/>
  <c r="Q20" i="19"/>
  <c r="P20" i="19"/>
  <c r="O20" i="19"/>
  <c r="N20" i="19"/>
  <c r="M20" i="19"/>
  <c r="L20" i="19"/>
  <c r="K20" i="19"/>
  <c r="J20" i="19"/>
  <c r="I20" i="19"/>
  <c r="F20" i="19" s="1"/>
  <c r="H20" i="19"/>
  <c r="G20" i="19"/>
  <c r="E20" i="19"/>
  <c r="D20" i="19"/>
  <c r="C20" i="19"/>
  <c r="B20" i="19" s="1"/>
  <c r="Q19" i="19"/>
  <c r="P19" i="19"/>
  <c r="O19" i="19"/>
  <c r="N19" i="19"/>
  <c r="M19" i="19"/>
  <c r="L19" i="19"/>
  <c r="K19" i="19"/>
  <c r="J19" i="19"/>
  <c r="I19" i="19"/>
  <c r="H19" i="19"/>
  <c r="G19" i="19"/>
  <c r="F19" i="19" s="1"/>
  <c r="E19" i="19"/>
  <c r="D19" i="19"/>
  <c r="C19" i="19"/>
  <c r="B19" i="19" s="1"/>
  <c r="Q18" i="19"/>
  <c r="P18" i="19"/>
  <c r="O18" i="19"/>
  <c r="N18" i="19"/>
  <c r="M18" i="19"/>
  <c r="L18" i="19"/>
  <c r="K18" i="19"/>
  <c r="J18" i="19"/>
  <c r="I18" i="19"/>
  <c r="H18" i="19"/>
  <c r="G18" i="19"/>
  <c r="F18" i="19" s="1"/>
  <c r="E18" i="19"/>
  <c r="D18" i="19"/>
  <c r="C18" i="19"/>
  <c r="B18" i="19" s="1"/>
  <c r="Q17" i="19"/>
  <c r="P17" i="19"/>
  <c r="O17" i="19"/>
  <c r="N17" i="19"/>
  <c r="M17" i="19"/>
  <c r="L17" i="19"/>
  <c r="K17" i="19"/>
  <c r="J17" i="19"/>
  <c r="I17" i="19"/>
  <c r="H17" i="19"/>
  <c r="G17" i="19"/>
  <c r="F17" i="19" s="1"/>
  <c r="E17" i="19"/>
  <c r="D17" i="19"/>
  <c r="C17" i="19"/>
  <c r="B17" i="19" s="1"/>
  <c r="Q16" i="19"/>
  <c r="P16" i="19"/>
  <c r="O16" i="19"/>
  <c r="N16" i="19"/>
  <c r="M16" i="19"/>
  <c r="L16" i="19"/>
  <c r="K16" i="19"/>
  <c r="J16" i="19"/>
  <c r="I16" i="19"/>
  <c r="H16" i="19"/>
  <c r="G16" i="19"/>
  <c r="F16" i="19" s="1"/>
  <c r="E16" i="19"/>
  <c r="D16" i="19"/>
  <c r="C16" i="19"/>
  <c r="B16" i="19" s="1"/>
  <c r="Q15" i="19"/>
  <c r="P15" i="19"/>
  <c r="O15" i="19"/>
  <c r="N15" i="19"/>
  <c r="M15" i="19"/>
  <c r="L15" i="19"/>
  <c r="K15" i="19"/>
  <c r="J15" i="19"/>
  <c r="I15" i="19"/>
  <c r="H15" i="19"/>
  <c r="G15" i="19"/>
  <c r="F15" i="19" s="1"/>
  <c r="E15" i="19"/>
  <c r="D15" i="19"/>
  <c r="C15" i="19"/>
  <c r="B15" i="19" s="1"/>
  <c r="J14" i="18"/>
  <c r="I14" i="18"/>
  <c r="H14" i="18"/>
  <c r="G14" i="18"/>
  <c r="F14" i="18"/>
  <c r="E14" i="18"/>
  <c r="D14" i="18"/>
  <c r="C14" i="18"/>
  <c r="B14" i="18"/>
  <c r="G13" i="17"/>
  <c r="L14" i="16"/>
  <c r="I14" i="16"/>
  <c r="F14" i="16"/>
  <c r="J14" i="15"/>
  <c r="G14" i="15"/>
  <c r="D14" i="15"/>
  <c r="M58" i="14"/>
  <c r="J58" i="14"/>
  <c r="G58" i="14"/>
  <c r="D58" i="14"/>
  <c r="S44" i="14"/>
  <c r="P44" i="14"/>
  <c r="M44" i="14"/>
  <c r="J44" i="14"/>
  <c r="G44" i="14"/>
  <c r="C44" i="14"/>
  <c r="B44" i="14"/>
  <c r="S28" i="14"/>
  <c r="P28" i="14"/>
  <c r="M28" i="14"/>
  <c r="J28" i="14"/>
  <c r="E28" i="14"/>
  <c r="S14" i="14"/>
  <c r="P14" i="14"/>
  <c r="M14" i="14"/>
  <c r="J14" i="14"/>
  <c r="G14" i="14"/>
  <c r="D14" i="14"/>
  <c r="F14" i="13"/>
  <c r="C14" i="13"/>
  <c r="B14" i="13"/>
  <c r="O14" i="12"/>
  <c r="I14" i="12"/>
  <c r="E14" i="12"/>
  <c r="C14" i="12"/>
  <c r="B14" i="12"/>
  <c r="L14" i="11"/>
  <c r="C14" i="11"/>
  <c r="B14" i="11"/>
  <c r="C14" i="9"/>
  <c r="B14" i="9"/>
  <c r="D44" i="14" l="1"/>
  <c r="F13" i="7"/>
  <c r="B23" i="4" l="1"/>
  <c r="B22" i="4"/>
  <c r="B21" i="4"/>
  <c r="B20" i="4"/>
  <c r="B19" i="4"/>
  <c r="B18" i="4"/>
  <c r="B17" i="4"/>
  <c r="B16" i="4"/>
  <c r="B15" i="4"/>
  <c r="B14" i="4"/>
  <c r="B13" i="4"/>
  <c r="B12" i="4" s="1"/>
  <c r="L12" i="4"/>
  <c r="K12" i="4"/>
  <c r="J12" i="4"/>
  <c r="I12" i="4"/>
  <c r="H12" i="4"/>
  <c r="G12" i="4"/>
  <c r="F12" i="4"/>
  <c r="E12" i="4"/>
  <c r="D12" i="4"/>
  <c r="C12" i="4"/>
  <c r="E14" i="3"/>
  <c r="B14" i="3"/>
  <c r="AG12" i="2" l="1"/>
  <c r="AF12" i="2"/>
  <c r="AE12" i="2"/>
  <c r="AD12" i="2"/>
  <c r="AC12" i="2"/>
  <c r="AB12" i="2"/>
  <c r="AA12" i="2"/>
  <c r="Z12" i="2"/>
  <c r="Y12" i="2"/>
  <c r="X12" i="2"/>
  <c r="W12" i="2"/>
  <c r="V12" i="2"/>
  <c r="U12" i="2"/>
  <c r="T12" i="2"/>
  <c r="S12" i="2"/>
  <c r="P12" i="2"/>
  <c r="O12" i="2"/>
  <c r="N12" i="2"/>
  <c r="M12" i="2"/>
  <c r="L12" i="2"/>
  <c r="K12" i="2"/>
  <c r="J12" i="2"/>
  <c r="I12" i="2"/>
  <c r="H12" i="2"/>
  <c r="G12" i="2"/>
  <c r="F12" i="2"/>
  <c r="E12" i="2"/>
  <c r="D12" i="2"/>
  <c r="C12" i="2"/>
  <c r="B12" i="2"/>
  <c r="AE9" i="2"/>
  <c r="AB9" i="2"/>
  <c r="Y9" i="2"/>
  <c r="V9" i="2"/>
  <c r="S9" i="2"/>
  <c r="N9" i="2"/>
  <c r="K9" i="2"/>
  <c r="H9" i="2"/>
  <c r="E9" i="2"/>
  <c r="D9" i="2"/>
  <c r="C9" i="2"/>
  <c r="B9" i="2" s="1"/>
  <c r="H12" i="1"/>
  <c r="G12" i="1"/>
  <c r="F12" i="1"/>
  <c r="E12" i="1"/>
  <c r="D12" i="1"/>
  <c r="C12" i="1"/>
  <c r="B12" i="1"/>
</calcChain>
</file>

<file path=xl/sharedStrings.xml><?xml version="1.0" encoding="utf-8"?>
<sst xmlns="http://schemas.openxmlformats.org/spreadsheetml/2006/main" count="2731" uniqueCount="1406">
  <si>
    <r>
      <t xml:space="preserve">1.  </t>
    </r>
    <r>
      <rPr>
        <b/>
        <sz val="16"/>
        <color indexed="8"/>
        <rFont val="바탕"/>
        <family val="1"/>
        <charset val="129"/>
      </rPr>
      <t>농가</t>
    </r>
    <r>
      <rPr>
        <b/>
        <sz val="16"/>
        <color indexed="8"/>
        <rFont val="Times New Roman"/>
        <family val="1"/>
      </rPr>
      <t xml:space="preserve">  </t>
    </r>
    <r>
      <rPr>
        <b/>
        <sz val="16"/>
        <color indexed="8"/>
        <rFont val="바탕"/>
        <family val="1"/>
        <charset val="129"/>
      </rPr>
      <t>및</t>
    </r>
    <r>
      <rPr>
        <b/>
        <sz val="16"/>
        <color indexed="8"/>
        <rFont val="Times New Roman"/>
        <family val="1"/>
      </rPr>
      <t xml:space="preserve">  </t>
    </r>
    <r>
      <rPr>
        <b/>
        <sz val="16"/>
        <color indexed="8"/>
        <rFont val="바탕"/>
        <family val="1"/>
        <charset val="129"/>
      </rPr>
      <t>농가인구</t>
    </r>
    <phoneticPr fontId="8" type="noConversion"/>
  </si>
  <si>
    <t>Farm Housholds and Population</t>
    <phoneticPr fontId="10" type="noConversion"/>
  </si>
  <si>
    <t>단위 : 가구, 명</t>
    <phoneticPr fontId="8" type="noConversion"/>
  </si>
  <si>
    <t>Unit : household, person</t>
    <phoneticPr fontId="8" type="noConversion"/>
  </si>
  <si>
    <t>연    별
읍 면 별</t>
    <phoneticPr fontId="8" type="noConversion"/>
  </si>
  <si>
    <t>농       가   
Farm  households</t>
    <phoneticPr fontId="8" type="noConversion"/>
  </si>
  <si>
    <t>농  가  인  구
 Farm  population</t>
    <phoneticPr fontId="8" type="noConversion"/>
  </si>
  <si>
    <t>Year
Eup &amp; Myeon</t>
    <phoneticPr fontId="8" type="noConversion"/>
  </si>
  <si>
    <t xml:space="preserve">계 </t>
    <phoneticPr fontId="8" type="noConversion"/>
  </si>
  <si>
    <t>전　업</t>
    <phoneticPr fontId="8" type="noConversion"/>
  </si>
  <si>
    <t xml:space="preserve">１종겸업 </t>
    <phoneticPr fontId="8" type="noConversion"/>
  </si>
  <si>
    <t>２종겸업</t>
    <phoneticPr fontId="8" type="noConversion"/>
  </si>
  <si>
    <t>계</t>
    <phoneticPr fontId="8" type="noConversion"/>
  </si>
  <si>
    <t>남</t>
    <phoneticPr fontId="8" type="noConversion"/>
  </si>
  <si>
    <t>여</t>
    <phoneticPr fontId="8" type="noConversion"/>
  </si>
  <si>
    <t>Part-</t>
    <phoneticPr fontId="8" type="noConversion"/>
  </si>
  <si>
    <t>`</t>
    <phoneticPr fontId="8" type="noConversion"/>
  </si>
  <si>
    <t>Total</t>
  </si>
  <si>
    <t>Full-
time</t>
    <phoneticPr fontId="8" type="noConversion"/>
  </si>
  <si>
    <t xml:space="preserve">time 
Class Ⅰ </t>
    <phoneticPr fontId="8" type="noConversion"/>
  </si>
  <si>
    <t>time
Class Ⅱ</t>
    <phoneticPr fontId="8" type="noConversion"/>
  </si>
  <si>
    <t>Male</t>
  </si>
  <si>
    <t>Female</t>
    <phoneticPr fontId="8" type="noConversion"/>
  </si>
  <si>
    <t>홍 성 읍</t>
    <phoneticPr fontId="8" type="noConversion"/>
  </si>
  <si>
    <t>Hongseong-eup</t>
    <phoneticPr fontId="8" type="noConversion"/>
  </si>
  <si>
    <t>광 천 읍</t>
  </si>
  <si>
    <t>Gwangcheon-eup</t>
  </si>
  <si>
    <t>홍 북 면</t>
  </si>
  <si>
    <t>Hongbuk-myeon</t>
  </si>
  <si>
    <t>금 마 면</t>
  </si>
  <si>
    <t>Geumma-myeon</t>
    <phoneticPr fontId="8" type="noConversion"/>
  </si>
  <si>
    <t>홍 동 면</t>
  </si>
  <si>
    <t>Hongdong-myeon</t>
  </si>
  <si>
    <t>장 곡 면</t>
  </si>
  <si>
    <t>Janggok-myeon</t>
  </si>
  <si>
    <t>은 하 면</t>
  </si>
  <si>
    <t>Eunha-myeon</t>
  </si>
  <si>
    <t>결 성 면</t>
  </si>
  <si>
    <t>Gyeolseong-myeon</t>
    <phoneticPr fontId="8" type="noConversion"/>
  </si>
  <si>
    <t>서 부 면</t>
  </si>
  <si>
    <t>Seobu-myeon</t>
  </si>
  <si>
    <t>갈 산 면</t>
  </si>
  <si>
    <t>Galsan-myeon</t>
    <phoneticPr fontId="8" type="noConversion"/>
  </si>
  <si>
    <t>구 항 면</t>
  </si>
  <si>
    <t>Guhang-myeon</t>
    <phoneticPr fontId="8" type="noConversion"/>
  </si>
  <si>
    <t xml:space="preserve">자료 : 「농림어업조사」, 「농림어업총조사(5,0년」
       통계청 인구총조사과, 기획감사담당관                                  
      </t>
    <phoneticPr fontId="8" type="noConversion"/>
  </si>
  <si>
    <t xml:space="preserve">  </t>
    <phoneticPr fontId="8" type="noConversion"/>
  </si>
  <si>
    <r>
      <t xml:space="preserve">2.  </t>
    </r>
    <r>
      <rPr>
        <b/>
        <sz val="16"/>
        <color indexed="8"/>
        <rFont val="돋움체"/>
        <family val="3"/>
        <charset val="129"/>
      </rPr>
      <t>연령별</t>
    </r>
    <r>
      <rPr>
        <b/>
        <sz val="16"/>
        <color indexed="8"/>
        <rFont val="Times New Roman"/>
        <family val="1"/>
      </rPr>
      <t xml:space="preserve">  </t>
    </r>
    <r>
      <rPr>
        <b/>
        <sz val="16"/>
        <color indexed="8"/>
        <rFont val="돋움체"/>
        <family val="3"/>
        <charset val="129"/>
      </rPr>
      <t>농가인구</t>
    </r>
    <phoneticPr fontId="8" type="noConversion"/>
  </si>
  <si>
    <t>2. Farm Population  by  Age-Group</t>
    <phoneticPr fontId="8" type="noConversion"/>
  </si>
  <si>
    <r>
      <t xml:space="preserve">2.  </t>
    </r>
    <r>
      <rPr>
        <b/>
        <sz val="16"/>
        <rFont val="돋움체"/>
        <family val="3"/>
        <charset val="129"/>
      </rPr>
      <t>연령별</t>
    </r>
    <r>
      <rPr>
        <b/>
        <sz val="16"/>
        <rFont val="Times New Roman"/>
        <family val="1"/>
      </rPr>
      <t xml:space="preserve">  </t>
    </r>
    <r>
      <rPr>
        <b/>
        <sz val="16"/>
        <rFont val="돋움체"/>
        <family val="3"/>
        <charset val="129"/>
      </rPr>
      <t>농가인구</t>
    </r>
    <r>
      <rPr>
        <b/>
        <sz val="16"/>
        <rFont val="Times New Roman"/>
        <family val="1"/>
      </rPr>
      <t xml:space="preserve"> (</t>
    </r>
    <r>
      <rPr>
        <b/>
        <sz val="16"/>
        <rFont val="돋움체"/>
        <family val="3"/>
        <charset val="129"/>
      </rPr>
      <t>계속</t>
    </r>
    <r>
      <rPr>
        <b/>
        <sz val="16"/>
        <rFont val="Times New Roman"/>
        <family val="1"/>
      </rPr>
      <t>)</t>
    </r>
    <phoneticPr fontId="8" type="noConversion"/>
  </si>
  <si>
    <t>2. Farm Population by  Age-Group (Cont'd)</t>
    <phoneticPr fontId="8" type="noConversion"/>
  </si>
  <si>
    <t>단위 : 명</t>
    <phoneticPr fontId="8" type="noConversion"/>
  </si>
  <si>
    <t>Unit : person</t>
    <phoneticPr fontId="8" type="noConversion"/>
  </si>
  <si>
    <t>연    별
읍 면 별</t>
    <phoneticPr fontId="8" type="noConversion"/>
  </si>
  <si>
    <t>합    계
Total</t>
    <phoneticPr fontId="8" type="noConversion"/>
  </si>
  <si>
    <t>0 ~ 14 세
years old</t>
    <phoneticPr fontId="8" type="noConversion"/>
  </si>
  <si>
    <t>15 ~ 19 세
years old</t>
    <phoneticPr fontId="8" type="noConversion"/>
  </si>
  <si>
    <t>20 ~ 29 세
years old</t>
    <phoneticPr fontId="8" type="noConversion"/>
  </si>
  <si>
    <t>30 ~ 39 세
years old</t>
    <phoneticPr fontId="8" type="noConversion"/>
  </si>
  <si>
    <t>Year
Eup &amp; Myeon</t>
    <phoneticPr fontId="8" type="noConversion"/>
  </si>
  <si>
    <t>연    별
읍 면 별</t>
    <phoneticPr fontId="8" type="noConversion"/>
  </si>
  <si>
    <t>40 ~ 49 세
years old</t>
    <phoneticPr fontId="8" type="noConversion"/>
  </si>
  <si>
    <t>50 ~ 59 세
years old</t>
    <phoneticPr fontId="8" type="noConversion"/>
  </si>
  <si>
    <t>60 ~ 64 세
years old</t>
    <phoneticPr fontId="8" type="noConversion"/>
  </si>
  <si>
    <t>65 ~ 69 세
years old</t>
    <phoneticPr fontId="8" type="noConversion"/>
  </si>
  <si>
    <t>70 세 이 상
and over</t>
    <phoneticPr fontId="8" type="noConversion"/>
  </si>
  <si>
    <t>계</t>
    <phoneticPr fontId="8" type="noConversion"/>
  </si>
  <si>
    <t>남  자</t>
    <phoneticPr fontId="8" type="noConversion"/>
  </si>
  <si>
    <t>여  자</t>
    <phoneticPr fontId="8" type="noConversion"/>
  </si>
  <si>
    <t>Total</t>
    <phoneticPr fontId="8" type="noConversion"/>
  </si>
  <si>
    <t>Male</t>
    <phoneticPr fontId="8" type="noConversion"/>
  </si>
  <si>
    <t>Female</t>
    <phoneticPr fontId="8" type="noConversion"/>
  </si>
  <si>
    <t>2000</t>
    <phoneticPr fontId="8" type="noConversion"/>
  </si>
  <si>
    <t>2005</t>
  </si>
  <si>
    <t>2005</t>
    <phoneticPr fontId="8" type="noConversion"/>
  </si>
  <si>
    <t>2010</t>
    <phoneticPr fontId="8" type="noConversion"/>
  </si>
  <si>
    <t>2015</t>
    <phoneticPr fontId="8" type="noConversion"/>
  </si>
  <si>
    <t>홍 성 읍</t>
    <phoneticPr fontId="8" type="noConversion"/>
  </si>
  <si>
    <t>Hongseong-eup</t>
    <phoneticPr fontId="8" type="noConversion"/>
  </si>
  <si>
    <t>Kumma-myeon</t>
  </si>
  <si>
    <t>Geumma-myeon</t>
    <phoneticPr fontId="8" type="noConversion"/>
  </si>
  <si>
    <t>Janggok-myeon</t>
    <phoneticPr fontId="8" type="noConversion"/>
  </si>
  <si>
    <t>Gyeolseong-myeon</t>
  </si>
  <si>
    <t>Gyeolseong-myeon</t>
    <phoneticPr fontId="8" type="noConversion"/>
  </si>
  <si>
    <t>Galsan-myeon</t>
    <phoneticPr fontId="8" type="noConversion"/>
  </si>
  <si>
    <t>Goohang-myeon</t>
  </si>
  <si>
    <t>Guhang-myeon</t>
    <phoneticPr fontId="8" type="noConversion"/>
  </si>
  <si>
    <t xml:space="preserve">자료 : 「농업조사」, 「농림어업총조사(5,0년」
       통계청 인구총조사과, 기획감사담당관 </t>
    <phoneticPr fontId="8" type="noConversion"/>
  </si>
  <si>
    <t>Source : Statistics Korea</t>
    <phoneticPr fontId="8" type="noConversion"/>
  </si>
  <si>
    <t xml:space="preserve">자료 : 「농업조사」, 「농림어업총조사(5,0년」
       통계청 인구총조사과, 기획감사실 </t>
    <phoneticPr fontId="8" type="noConversion"/>
  </si>
  <si>
    <t>Source : Statistics Korea</t>
  </si>
  <si>
    <r>
      <t xml:space="preserve">3.  </t>
    </r>
    <r>
      <rPr>
        <b/>
        <sz val="16"/>
        <rFont val="바탕"/>
        <family val="1"/>
        <charset val="129"/>
      </rPr>
      <t>경</t>
    </r>
    <r>
      <rPr>
        <b/>
        <sz val="16"/>
        <rFont val="Times New Roman"/>
        <family val="1"/>
      </rPr>
      <t xml:space="preserve">   </t>
    </r>
    <r>
      <rPr>
        <b/>
        <sz val="16"/>
        <rFont val="바탕"/>
        <family val="1"/>
        <charset val="129"/>
      </rPr>
      <t>지</t>
    </r>
    <r>
      <rPr>
        <b/>
        <sz val="16"/>
        <rFont val="Times New Roman"/>
        <family val="1"/>
      </rPr>
      <t xml:space="preserve">   </t>
    </r>
    <r>
      <rPr>
        <b/>
        <sz val="16"/>
        <rFont val="바탕"/>
        <family val="1"/>
        <charset val="129"/>
      </rPr>
      <t>면</t>
    </r>
    <r>
      <rPr>
        <b/>
        <sz val="16"/>
        <rFont val="Times New Roman"/>
        <family val="1"/>
      </rPr>
      <t xml:space="preserve">   </t>
    </r>
    <r>
      <rPr>
        <b/>
        <sz val="16"/>
        <rFont val="바탕"/>
        <family val="1"/>
        <charset val="129"/>
      </rPr>
      <t>적</t>
    </r>
    <phoneticPr fontId="8" type="noConversion"/>
  </si>
  <si>
    <t>Area of Cultivated Land</t>
    <phoneticPr fontId="8" type="noConversion"/>
  </si>
  <si>
    <t>단위 : ㏊</t>
  </si>
  <si>
    <t>Unit : ㏊</t>
    <phoneticPr fontId="8" type="noConversion"/>
  </si>
  <si>
    <t>연    별</t>
    <phoneticPr fontId="8" type="noConversion"/>
  </si>
  <si>
    <t>합 　계</t>
    <phoneticPr fontId="8" type="noConversion"/>
  </si>
  <si>
    <t>논</t>
  </si>
  <si>
    <t>밭</t>
  </si>
  <si>
    <t xml:space="preserve">가 구 당 경 지 면 적(a)     </t>
    <phoneticPr fontId="8" type="noConversion"/>
  </si>
  <si>
    <t>Year</t>
    <phoneticPr fontId="8" type="noConversion"/>
  </si>
  <si>
    <t>Area of cultivated land
 per household (a)</t>
    <phoneticPr fontId="8" type="noConversion"/>
  </si>
  <si>
    <t>계</t>
    <phoneticPr fontId="8" type="noConversion"/>
  </si>
  <si>
    <t>Total</t>
    <phoneticPr fontId="8" type="noConversion"/>
  </si>
  <si>
    <t>Rice
 paddy</t>
    <phoneticPr fontId="8" type="noConversion"/>
  </si>
  <si>
    <t xml:space="preserve">Dry
 paddy </t>
    <phoneticPr fontId="8" type="noConversion"/>
  </si>
  <si>
    <t>Rice
paddies</t>
    <phoneticPr fontId="8" type="noConversion"/>
  </si>
  <si>
    <t>Dry
 fields</t>
    <phoneticPr fontId="8" type="noConversion"/>
  </si>
  <si>
    <t>전</t>
  </si>
  <si>
    <t>답</t>
  </si>
  <si>
    <t>전</t>
    <phoneticPr fontId="8" type="noConversion"/>
  </si>
  <si>
    <t>답</t>
    <phoneticPr fontId="8" type="noConversion"/>
  </si>
  <si>
    <t>자료 :  농수산과</t>
    <phoneticPr fontId="8" type="noConversion"/>
  </si>
  <si>
    <t xml:space="preserve">            Source : Statistics Korea</t>
    <phoneticPr fontId="8" type="noConversion"/>
  </si>
  <si>
    <r>
      <t xml:space="preserve">4.  </t>
    </r>
    <r>
      <rPr>
        <b/>
        <sz val="16"/>
        <rFont val="바탕"/>
        <family val="1"/>
        <charset val="129"/>
      </rPr>
      <t>경지규모별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농가</t>
    </r>
    <phoneticPr fontId="8" type="noConversion"/>
  </si>
  <si>
    <t xml:space="preserve">4. Farm Households by Size of Cultivated Land </t>
    <phoneticPr fontId="8" type="noConversion"/>
  </si>
  <si>
    <t>단위 : 가구</t>
    <phoneticPr fontId="8" type="noConversion"/>
  </si>
  <si>
    <t xml:space="preserve">Unit : household </t>
    <phoneticPr fontId="8" type="noConversion"/>
  </si>
  <si>
    <t>연    별
읍 면 별</t>
    <phoneticPr fontId="8" type="noConversion"/>
  </si>
  <si>
    <t>합  계</t>
    <phoneticPr fontId="8" type="noConversion"/>
  </si>
  <si>
    <t>경 지 없 는</t>
    <phoneticPr fontId="8" type="noConversion"/>
  </si>
  <si>
    <t>0.1ha 미만</t>
    <phoneticPr fontId="8" type="noConversion"/>
  </si>
  <si>
    <t>0.1ha 이상~</t>
    <phoneticPr fontId="8" type="noConversion"/>
  </si>
  <si>
    <t>0.5ha 이상~</t>
    <phoneticPr fontId="8" type="noConversion"/>
  </si>
  <si>
    <t>1.0ha 이상~</t>
    <phoneticPr fontId="8" type="noConversion"/>
  </si>
  <si>
    <t>1.5ha 이상~</t>
    <phoneticPr fontId="8" type="noConversion"/>
  </si>
  <si>
    <t>2.0ha 이상~</t>
    <phoneticPr fontId="8" type="noConversion"/>
  </si>
  <si>
    <t>3.0ha 이상~</t>
    <phoneticPr fontId="8" type="noConversion"/>
  </si>
  <si>
    <t>5.0ha 이상~</t>
    <phoneticPr fontId="8" type="noConversion"/>
  </si>
  <si>
    <t>10.0ha 이상</t>
    <phoneticPr fontId="8" type="noConversion"/>
  </si>
  <si>
    <t>Year
Eup &amp; Myeon</t>
    <phoneticPr fontId="8" type="noConversion"/>
  </si>
  <si>
    <t>농  가  수</t>
    <phoneticPr fontId="8" type="noConversion"/>
  </si>
  <si>
    <t>0.5ha 미만</t>
    <phoneticPr fontId="8" type="noConversion"/>
  </si>
  <si>
    <t>1.0 ha 미만</t>
    <phoneticPr fontId="8" type="noConversion"/>
  </si>
  <si>
    <t>1.5ha 미만</t>
    <phoneticPr fontId="8" type="noConversion"/>
  </si>
  <si>
    <t>2.0ha 미만</t>
    <phoneticPr fontId="8" type="noConversion"/>
  </si>
  <si>
    <t>3.0ha 미만</t>
    <phoneticPr fontId="8" type="noConversion"/>
  </si>
  <si>
    <t>5.0ha 미만</t>
    <phoneticPr fontId="8" type="noConversion"/>
  </si>
  <si>
    <t>10.0ha 미만</t>
    <phoneticPr fontId="8" type="noConversion"/>
  </si>
  <si>
    <t>Farm households
without culti-
vated Land</t>
    <phoneticPr fontId="8" type="noConversion"/>
  </si>
  <si>
    <t>Total</t>
    <phoneticPr fontId="8" type="noConversion"/>
  </si>
  <si>
    <t>Less than 
0.1ha</t>
    <phoneticPr fontId="8" type="noConversion"/>
  </si>
  <si>
    <t>0.1 and over
less than 0.5</t>
    <phoneticPr fontId="8" type="noConversion"/>
  </si>
  <si>
    <t>0.5 and over
less than 1.0</t>
    <phoneticPr fontId="8" type="noConversion"/>
  </si>
  <si>
    <t>1.0 and over
less than 1.5</t>
    <phoneticPr fontId="8" type="noConversion"/>
  </si>
  <si>
    <t>1.5 and over
less than 2.0</t>
    <phoneticPr fontId="8" type="noConversion"/>
  </si>
  <si>
    <t>2.0 and over
less than 3.0</t>
    <phoneticPr fontId="8" type="noConversion"/>
  </si>
  <si>
    <t>3.0 and over
less than 5.0</t>
    <phoneticPr fontId="8" type="noConversion"/>
  </si>
  <si>
    <t>5.0 and over
less than 10.0</t>
    <phoneticPr fontId="8" type="noConversion"/>
  </si>
  <si>
    <t>10.0 and over</t>
    <phoneticPr fontId="8" type="noConversion"/>
  </si>
  <si>
    <t>2000</t>
    <phoneticPr fontId="8" type="noConversion"/>
  </si>
  <si>
    <t>2010</t>
    <phoneticPr fontId="8" type="noConversion"/>
  </si>
  <si>
    <t>2015</t>
    <phoneticPr fontId="8" type="noConversion"/>
  </si>
  <si>
    <t>홍 성 읍</t>
    <phoneticPr fontId="8" type="noConversion"/>
  </si>
  <si>
    <t>Hongseong-eup</t>
    <phoneticPr fontId="8" type="noConversion"/>
  </si>
  <si>
    <t>Geumma-myeon</t>
    <phoneticPr fontId="8" type="noConversion"/>
  </si>
  <si>
    <t>Galsan-myeon</t>
    <phoneticPr fontId="8" type="noConversion"/>
  </si>
  <si>
    <t>Guhang-myeon</t>
    <phoneticPr fontId="8" type="noConversion"/>
  </si>
  <si>
    <t>자료 : 「농업조사」, 「농림어업총조사(5,0년」통계청 인구총조사과, 기획감사담당관</t>
    <phoneticPr fontId="8" type="noConversion"/>
  </si>
  <si>
    <t>Source : Statistics Korea</t>
    <phoneticPr fontId="8" type="noConversion"/>
  </si>
  <si>
    <r>
      <t xml:space="preserve">5.  </t>
    </r>
    <r>
      <rPr>
        <b/>
        <sz val="16"/>
        <rFont val="바탕"/>
        <family val="1"/>
        <charset val="129"/>
      </rPr>
      <t>농업진흥지역</t>
    </r>
    <r>
      <rPr>
        <b/>
        <sz val="16"/>
        <rFont val="Times New Roman"/>
        <family val="1"/>
      </rPr>
      <t xml:space="preserve"> </t>
    </r>
    <r>
      <rPr>
        <b/>
        <sz val="16"/>
        <rFont val="바탕"/>
        <family val="1"/>
        <charset val="129"/>
      </rPr>
      <t>지정</t>
    </r>
    <phoneticPr fontId="126" type="noConversion"/>
  </si>
  <si>
    <t>Land Designated for Agricultural Promotion</t>
    <phoneticPr fontId="126" type="noConversion"/>
  </si>
  <si>
    <t>단위 : ha</t>
    <phoneticPr fontId="126" type="noConversion"/>
  </si>
  <si>
    <t>Unit :  ha</t>
    <phoneticPr fontId="126" type="noConversion"/>
  </si>
  <si>
    <t xml:space="preserve">연  별
</t>
    <phoneticPr fontId="126" type="noConversion"/>
  </si>
  <si>
    <t>합  계
Total</t>
    <phoneticPr fontId="8" type="noConversion"/>
  </si>
  <si>
    <t>농   업   진   흥  
구             역
Agricultural promotion Area</t>
    <phoneticPr fontId="8" type="noConversion"/>
  </si>
  <si>
    <t xml:space="preserve">농   업   보   호
구             역   
Agricultural  conservation  land </t>
    <phoneticPr fontId="10" type="noConversion"/>
  </si>
  <si>
    <t xml:space="preserve">Year
</t>
    <phoneticPr fontId="126" type="noConversion"/>
  </si>
  <si>
    <t>면   적</t>
    <phoneticPr fontId="8" type="noConversion"/>
  </si>
  <si>
    <t>Area</t>
  </si>
  <si>
    <t>자료 : 농수산과                            Source :  Agriculture And Fishery Division</t>
    <phoneticPr fontId="126" type="noConversion"/>
  </si>
  <si>
    <r>
      <t xml:space="preserve">6.  </t>
    </r>
    <r>
      <rPr>
        <b/>
        <sz val="16"/>
        <rFont val="바탕"/>
        <family val="1"/>
        <charset val="129"/>
      </rPr>
      <t>한국농어촌공사</t>
    </r>
    <phoneticPr fontId="126" type="noConversion"/>
  </si>
  <si>
    <t>Korea Rural Community Corporation</t>
    <phoneticPr fontId="8" type="noConversion"/>
  </si>
  <si>
    <t>단위 : ha, 명, 천원</t>
    <phoneticPr fontId="126" type="noConversion"/>
  </si>
  <si>
    <t>Unit :  ha, person, 1,000won</t>
    <phoneticPr fontId="126" type="noConversion"/>
  </si>
  <si>
    <t>연  별</t>
    <phoneticPr fontId="126" type="noConversion"/>
  </si>
  <si>
    <t>수 혜 면 적</t>
    <phoneticPr fontId="10" type="noConversion"/>
  </si>
  <si>
    <t>수 혜 자 수 Beneficiaries</t>
    <phoneticPr fontId="8" type="noConversion"/>
  </si>
  <si>
    <t>예  산  액</t>
    <phoneticPr fontId="8" type="noConversion"/>
  </si>
  <si>
    <t>Year</t>
    <phoneticPr fontId="126" type="noConversion"/>
  </si>
  <si>
    <t>Benefited  area</t>
    <phoneticPr fontId="8" type="noConversion"/>
  </si>
  <si>
    <t>남                 Male</t>
    <phoneticPr fontId="8" type="noConversion"/>
  </si>
  <si>
    <t>여          Female</t>
    <phoneticPr fontId="8" type="noConversion"/>
  </si>
  <si>
    <t>Budget</t>
    <phoneticPr fontId="10" type="noConversion"/>
  </si>
  <si>
    <t>…</t>
  </si>
  <si>
    <t>...</t>
  </si>
  <si>
    <t>자료 : 한국농어촌공사 
       홍성지사</t>
    <phoneticPr fontId="8" type="noConversion"/>
  </si>
  <si>
    <t>Source : Hongseong Branch of Korea Agricultural &amp; Fishery Infrastructure Corporation</t>
    <phoneticPr fontId="5" type="noConversion"/>
  </si>
  <si>
    <r>
      <t xml:space="preserve">7. </t>
    </r>
    <r>
      <rPr>
        <b/>
        <sz val="16"/>
        <color indexed="8"/>
        <rFont val="HY중고딕"/>
        <family val="1"/>
        <charset val="129"/>
      </rPr>
      <t>수리답</t>
    </r>
    <r>
      <rPr>
        <b/>
        <sz val="16"/>
        <color indexed="8"/>
        <rFont val="Times New Roman"/>
        <family val="1"/>
      </rPr>
      <t xml:space="preserve"> </t>
    </r>
    <r>
      <rPr>
        <b/>
        <sz val="16"/>
        <color indexed="8"/>
        <rFont val="HY중고딕"/>
        <family val="1"/>
        <charset val="129"/>
      </rPr>
      <t>및</t>
    </r>
    <r>
      <rPr>
        <b/>
        <sz val="16"/>
        <color indexed="8"/>
        <rFont val="Times New Roman"/>
        <family val="1"/>
      </rPr>
      <t xml:space="preserve"> </t>
    </r>
    <r>
      <rPr>
        <b/>
        <sz val="16"/>
        <color indexed="8"/>
        <rFont val="HY중고딕"/>
        <family val="1"/>
        <charset val="129"/>
      </rPr>
      <t>경지정리</t>
    </r>
    <r>
      <rPr>
        <b/>
        <sz val="16"/>
        <color indexed="8"/>
        <rFont val="Times New Roman"/>
        <family val="1"/>
      </rPr>
      <t xml:space="preserve"> </t>
    </r>
    <r>
      <rPr>
        <b/>
        <sz val="16"/>
        <color indexed="8"/>
        <rFont val="HY중고딕"/>
        <family val="1"/>
        <charset val="129"/>
      </rPr>
      <t>현황</t>
    </r>
    <r>
      <rPr>
        <b/>
        <sz val="16"/>
        <color indexed="8"/>
        <rFont val="Times New Roman"/>
        <family val="1"/>
      </rPr>
      <t xml:space="preserve">  Status of Rice Paddy Irrigation and Land Cultivation</t>
    </r>
    <phoneticPr fontId="130" type="noConversion"/>
  </si>
  <si>
    <t>단위 : ha, %</t>
    <phoneticPr fontId="130" type="noConversion"/>
  </si>
  <si>
    <t>Unit : ha, %</t>
    <phoneticPr fontId="130" type="noConversion"/>
  </si>
  <si>
    <t>연도별</t>
    <phoneticPr fontId="71" type="noConversion"/>
  </si>
  <si>
    <t>면 적 Area</t>
    <phoneticPr fontId="130" type="noConversion"/>
  </si>
  <si>
    <t>수리담수율
Water-containing rate</t>
    <phoneticPr fontId="130" type="noConversion"/>
  </si>
  <si>
    <t xml:space="preserve">경지정리대상면적
Area of land subject to cultivation </t>
    <phoneticPr fontId="130" type="noConversion"/>
  </si>
  <si>
    <t>경지정리율
Land cultivation rate</t>
    <phoneticPr fontId="130" type="noConversion"/>
  </si>
  <si>
    <t>Year</t>
    <phoneticPr fontId="71" type="noConversion"/>
  </si>
  <si>
    <t>수리안전답
Well-irrigated paddy</t>
    <phoneticPr fontId="130" type="noConversion"/>
  </si>
  <si>
    <t>기타수리답
Other irrigated paddy</t>
    <phoneticPr fontId="130" type="noConversion"/>
  </si>
  <si>
    <t xml:space="preserve"> 자료 : 건설교통과</t>
    <phoneticPr fontId="130" type="noConversion"/>
  </si>
  <si>
    <r>
      <t>8.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수리시설 및 방조제 현황</t>
    </r>
    <phoneticPr fontId="126" type="noConversion"/>
  </si>
  <si>
    <t>Irrigation Facilities and Sea Walls</t>
    <phoneticPr fontId="71" type="noConversion"/>
  </si>
  <si>
    <t>단위 : 개소, ha</t>
    <phoneticPr fontId="126" type="noConversion"/>
  </si>
  <si>
    <t>Unit : place, ha</t>
    <phoneticPr fontId="126" type="noConversion"/>
  </si>
  <si>
    <t>연  별
읍면별</t>
    <phoneticPr fontId="126" type="noConversion"/>
  </si>
  <si>
    <t>저수지</t>
    <phoneticPr fontId="71" type="noConversion"/>
  </si>
  <si>
    <t>양배수장</t>
    <phoneticPr fontId="71" type="noConversion"/>
  </si>
  <si>
    <t>집수암거</t>
    <phoneticPr fontId="71" type="noConversion"/>
  </si>
  <si>
    <t>취업보</t>
    <phoneticPr fontId="71" type="noConversion"/>
  </si>
  <si>
    <t>방  조  제
Sea wall management</t>
    <phoneticPr fontId="71" type="noConversion"/>
  </si>
  <si>
    <t>Year
Eup &amp; Myeon</t>
    <phoneticPr fontId="126" type="noConversion"/>
  </si>
  <si>
    <t>Underdrain for
collective water</t>
    <phoneticPr fontId="71" type="noConversion"/>
  </si>
  <si>
    <t>국가</t>
    <phoneticPr fontId="71" type="noConversion"/>
  </si>
  <si>
    <t>도</t>
    <phoneticPr fontId="71" type="noConversion"/>
  </si>
  <si>
    <t>군</t>
    <phoneticPr fontId="71" type="noConversion"/>
  </si>
  <si>
    <t>민  간
관리자</t>
    <phoneticPr fontId="71" type="noConversion"/>
  </si>
  <si>
    <t>Reservoir</t>
    <phoneticPr fontId="71" type="noConversion"/>
  </si>
  <si>
    <t>Water-gathering
place</t>
    <phoneticPr fontId="71" type="noConversion"/>
  </si>
  <si>
    <t>Irrigation 
reservoir</t>
    <phoneticPr fontId="71" type="noConversion"/>
  </si>
  <si>
    <t>Nation
-run</t>
    <phoneticPr fontId="71" type="noConversion"/>
  </si>
  <si>
    <t>Province
-run</t>
    <phoneticPr fontId="71" type="noConversion"/>
  </si>
  <si>
    <t>Gun</t>
    <phoneticPr fontId="71" type="noConversion"/>
  </si>
  <si>
    <t>Civilian</t>
    <phoneticPr fontId="71" type="noConversion"/>
  </si>
  <si>
    <t>홍 성 읍</t>
    <phoneticPr fontId="8" type="noConversion"/>
  </si>
  <si>
    <t>Hongseong-eup</t>
    <phoneticPr fontId="8" type="noConversion"/>
  </si>
  <si>
    <t>Geumma-myeon</t>
  </si>
  <si>
    <t>Gyeolseong-myeon</t>
    <phoneticPr fontId="8" type="noConversion"/>
  </si>
  <si>
    <t>Galsan-myeon</t>
    <phoneticPr fontId="8" type="noConversion"/>
  </si>
  <si>
    <t>Guhang-myeon</t>
    <phoneticPr fontId="8" type="noConversion"/>
  </si>
  <si>
    <t xml:space="preserve">자료 : 건설교통과,
       한국농어촌공사 홍성지사                                  </t>
    <phoneticPr fontId="126" type="noConversion"/>
  </si>
  <si>
    <t>Source : Hongseong Branch of Korea 
Agricultural &amp; Fishery Infrastructure Corporation</t>
    <phoneticPr fontId="71" type="noConversion"/>
  </si>
  <si>
    <r>
      <t xml:space="preserve">9.  </t>
    </r>
    <r>
      <rPr>
        <b/>
        <sz val="16"/>
        <rFont val="바탕"/>
        <family val="1"/>
        <charset val="129"/>
      </rPr>
      <t>식량작물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생산량</t>
    </r>
    <r>
      <rPr>
        <b/>
        <sz val="16"/>
        <rFont val="Times New Roman"/>
        <family val="1"/>
      </rPr>
      <t xml:space="preserve"> (</t>
    </r>
    <r>
      <rPr>
        <b/>
        <sz val="16"/>
        <rFont val="바탕"/>
        <family val="1"/>
        <charset val="129"/>
      </rPr>
      <t>정곡</t>
    </r>
    <r>
      <rPr>
        <b/>
        <sz val="16"/>
        <rFont val="Times New Roman"/>
        <family val="1"/>
      </rPr>
      <t>)</t>
    </r>
    <phoneticPr fontId="126" type="noConversion"/>
  </si>
  <si>
    <t>9. Production of Food Grain (polished)</t>
    <phoneticPr fontId="126" type="noConversion"/>
  </si>
  <si>
    <t>단위 : ㏊,  M/T</t>
  </si>
  <si>
    <t>Unit : ㏊,  M/T</t>
  </si>
  <si>
    <t>연    별</t>
    <phoneticPr fontId="8" type="noConversion"/>
  </si>
  <si>
    <t xml:space="preserve">  합     계  </t>
    <phoneticPr fontId="126" type="noConversion"/>
  </si>
  <si>
    <t xml:space="preserve">  미     곡   </t>
    <phoneticPr fontId="126" type="noConversion"/>
  </si>
  <si>
    <t xml:space="preserve">  맥     류 </t>
    <phoneticPr fontId="126" type="noConversion"/>
  </si>
  <si>
    <t xml:space="preserve">잡     곡 </t>
    <phoneticPr fontId="126" type="noConversion"/>
  </si>
  <si>
    <t xml:space="preserve">  두     류  </t>
    <phoneticPr fontId="126" type="noConversion"/>
  </si>
  <si>
    <t xml:space="preserve">서     류 </t>
    <phoneticPr fontId="126" type="noConversion"/>
  </si>
  <si>
    <t>Year</t>
    <phoneticPr fontId="126" type="noConversion"/>
  </si>
  <si>
    <t>Rice</t>
  </si>
  <si>
    <t>Wheat &amp; Barley</t>
  </si>
  <si>
    <t>Miscellaneous grains</t>
    <phoneticPr fontId="126" type="noConversion"/>
  </si>
  <si>
    <t>Beans</t>
    <phoneticPr fontId="126" type="noConversion"/>
  </si>
  <si>
    <t>Potatoes</t>
  </si>
  <si>
    <t>면   적</t>
    <phoneticPr fontId="126" type="noConversion"/>
  </si>
  <si>
    <t>생 산 량</t>
  </si>
  <si>
    <t>Production</t>
  </si>
  <si>
    <t>자료 : 농수산과</t>
    <phoneticPr fontId="126" type="noConversion"/>
  </si>
  <si>
    <t xml:space="preserve">     Source :  Agriculture And Fishery Division</t>
    <phoneticPr fontId="126" type="noConversion"/>
  </si>
  <si>
    <r>
      <t xml:space="preserve">9-2.  </t>
    </r>
    <r>
      <rPr>
        <b/>
        <sz val="16"/>
        <rFont val="바탕"/>
        <family val="1"/>
        <charset val="129"/>
      </rPr>
      <t>맥</t>
    </r>
    <r>
      <rPr>
        <b/>
        <sz val="16"/>
        <rFont val="Times New Roman"/>
        <family val="1"/>
      </rPr>
      <t xml:space="preserve">        </t>
    </r>
    <r>
      <rPr>
        <b/>
        <sz val="16"/>
        <rFont val="바탕"/>
        <family val="1"/>
        <charset val="129"/>
      </rPr>
      <t>류</t>
    </r>
    <phoneticPr fontId="126" type="noConversion"/>
  </si>
  <si>
    <t>9-2. Wheat and Barley</t>
    <phoneticPr fontId="126" type="noConversion"/>
  </si>
  <si>
    <t>단위 : ㏊, M/T</t>
  </si>
  <si>
    <t>연  별</t>
    <phoneticPr fontId="8" type="noConversion"/>
  </si>
  <si>
    <t>합  계  Total</t>
    <phoneticPr fontId="8" type="noConversion"/>
  </si>
  <si>
    <t>겉 보 리  Unhulled  barley</t>
    <phoneticPr fontId="8" type="noConversion"/>
  </si>
  <si>
    <t>쌀 보 리   Naked barley</t>
    <phoneticPr fontId="126" type="noConversion"/>
  </si>
  <si>
    <t>밀       Wheat</t>
  </si>
  <si>
    <t>호    밀       Rye</t>
  </si>
  <si>
    <t>맥 주 보 리  Beer  barley</t>
    <phoneticPr fontId="8" type="noConversion"/>
  </si>
  <si>
    <t xml:space="preserve">Year </t>
    <phoneticPr fontId="126" type="noConversion"/>
  </si>
  <si>
    <t>면   적</t>
    <phoneticPr fontId="8" type="noConversion"/>
  </si>
  <si>
    <t>면  적</t>
    <phoneticPr fontId="8" type="noConversion"/>
  </si>
  <si>
    <t>Area</t>
    <phoneticPr fontId="8" type="noConversion"/>
  </si>
  <si>
    <t>Production</t>
    <phoneticPr fontId="8" type="noConversion"/>
  </si>
  <si>
    <t>㎏/10a</t>
    <phoneticPr fontId="8" type="noConversion"/>
  </si>
  <si>
    <t>㎏/10a</t>
  </si>
  <si>
    <t>Source :  Agriculture And Fishery Division</t>
    <phoneticPr fontId="8" type="noConversion"/>
  </si>
  <si>
    <r>
      <t xml:space="preserve">9-3.  </t>
    </r>
    <r>
      <rPr>
        <b/>
        <sz val="16"/>
        <rFont val="바탕"/>
        <family val="1"/>
        <charset val="129"/>
      </rPr>
      <t>잡</t>
    </r>
    <r>
      <rPr>
        <b/>
        <sz val="16"/>
        <rFont val="Times New Roman"/>
        <family val="1"/>
      </rPr>
      <t xml:space="preserve">        </t>
    </r>
    <r>
      <rPr>
        <b/>
        <sz val="16"/>
        <rFont val="바탕"/>
        <family val="1"/>
        <charset val="129"/>
      </rPr>
      <t>곡</t>
    </r>
    <phoneticPr fontId="126" type="noConversion"/>
  </si>
  <si>
    <t>9-3. Miscellaneous Grains</t>
    <phoneticPr fontId="126" type="noConversion"/>
  </si>
  <si>
    <r>
      <t>연 별</t>
    </r>
    <r>
      <rPr>
        <sz val="9"/>
        <rFont val="바탕"/>
        <family val="1"/>
        <charset val="129"/>
      </rPr>
      <t/>
    </r>
    <phoneticPr fontId="8" type="noConversion"/>
  </si>
  <si>
    <t>합    계   Total</t>
    <phoneticPr fontId="126" type="noConversion"/>
  </si>
  <si>
    <t>조       Millet</t>
    <phoneticPr fontId="126" type="noConversion"/>
  </si>
  <si>
    <t>수    수      Sorghum</t>
    <phoneticPr fontId="126" type="noConversion"/>
  </si>
  <si>
    <t>옥  수  수     Corn</t>
    <phoneticPr fontId="126" type="noConversion"/>
  </si>
  <si>
    <t>메    밀    Buck wheat</t>
    <phoneticPr fontId="126" type="noConversion"/>
  </si>
  <si>
    <t>기    타     Others</t>
    <phoneticPr fontId="126" type="noConversion"/>
  </si>
  <si>
    <t>Year</t>
    <phoneticPr fontId="126" type="noConversion"/>
  </si>
  <si>
    <t>면  적</t>
    <phoneticPr fontId="126" type="noConversion"/>
  </si>
  <si>
    <t>생 산 량</t>
    <phoneticPr fontId="126" type="noConversion"/>
  </si>
  <si>
    <t>생  산  량</t>
    <phoneticPr fontId="126" type="noConversion"/>
  </si>
  <si>
    <t>Production</t>
    <phoneticPr fontId="126" type="noConversion"/>
  </si>
  <si>
    <t>2011</t>
  </si>
  <si>
    <t>2012</t>
  </si>
  <si>
    <t>2013</t>
  </si>
  <si>
    <t>2014</t>
  </si>
  <si>
    <t>2015</t>
  </si>
  <si>
    <t>2016</t>
    <phoneticPr fontId="126" type="noConversion"/>
  </si>
  <si>
    <t>자료 : 농수산과</t>
    <phoneticPr fontId="126" type="noConversion"/>
  </si>
  <si>
    <t>Source :  Agriculture And Fishery Division</t>
    <phoneticPr fontId="8" type="noConversion"/>
  </si>
  <si>
    <r>
      <t xml:space="preserve">9-4.  </t>
    </r>
    <r>
      <rPr>
        <b/>
        <sz val="16"/>
        <rFont val="바탕"/>
        <family val="1"/>
        <charset val="129"/>
      </rPr>
      <t>두</t>
    </r>
    <r>
      <rPr>
        <b/>
        <sz val="16"/>
        <rFont val="Times New Roman"/>
        <family val="1"/>
      </rPr>
      <t xml:space="preserve">        </t>
    </r>
    <r>
      <rPr>
        <b/>
        <sz val="16"/>
        <rFont val="바탕"/>
        <family val="1"/>
        <charset val="129"/>
      </rPr>
      <t>류</t>
    </r>
    <phoneticPr fontId="126" type="noConversion"/>
  </si>
  <si>
    <t>9-4. Beans</t>
    <phoneticPr fontId="126" type="noConversion"/>
  </si>
  <si>
    <t>합   계     Total</t>
    <phoneticPr fontId="126" type="noConversion"/>
  </si>
  <si>
    <t>콩      Soy  bean</t>
    <phoneticPr fontId="126" type="noConversion"/>
  </si>
  <si>
    <t>팥      Red  bean</t>
    <phoneticPr fontId="126" type="noConversion"/>
  </si>
  <si>
    <t>녹    두       Green  bean</t>
    <phoneticPr fontId="126" type="noConversion"/>
  </si>
  <si>
    <t>기    타       Others</t>
    <phoneticPr fontId="126" type="noConversion"/>
  </si>
  <si>
    <t>생  산  량</t>
    <phoneticPr fontId="126" type="noConversion"/>
  </si>
  <si>
    <t>Production</t>
    <phoneticPr fontId="126" type="noConversion"/>
  </si>
  <si>
    <t>Source :  Agriculture And Fishery Division</t>
    <phoneticPr fontId="126" type="noConversion"/>
  </si>
  <si>
    <r>
      <t xml:space="preserve">9-5.  </t>
    </r>
    <r>
      <rPr>
        <b/>
        <sz val="16"/>
        <rFont val="바탕"/>
        <family val="1"/>
        <charset val="129"/>
      </rPr>
      <t>서</t>
    </r>
    <r>
      <rPr>
        <b/>
        <sz val="16"/>
        <rFont val="Times New Roman"/>
        <family val="1"/>
      </rPr>
      <t xml:space="preserve">        </t>
    </r>
    <r>
      <rPr>
        <b/>
        <sz val="16"/>
        <rFont val="바탕"/>
        <family val="1"/>
        <charset val="129"/>
      </rPr>
      <t>류</t>
    </r>
    <phoneticPr fontId="126" type="noConversion"/>
  </si>
  <si>
    <t>9-5. Potatoes</t>
    <phoneticPr fontId="126" type="noConversion"/>
  </si>
  <si>
    <t>연  별</t>
    <phoneticPr fontId="8" type="noConversion"/>
  </si>
  <si>
    <t>합   계     Total</t>
    <phoneticPr fontId="126" type="noConversion"/>
  </si>
  <si>
    <t>고   구   마    Sweet potato</t>
    <phoneticPr fontId="126" type="noConversion"/>
  </si>
  <si>
    <t>감           자            White  potato</t>
    <phoneticPr fontId="126" type="noConversion"/>
  </si>
  <si>
    <t xml:space="preserve">Year </t>
    <phoneticPr fontId="126" type="noConversion"/>
  </si>
  <si>
    <t>면  적</t>
    <phoneticPr fontId="126" type="noConversion"/>
  </si>
  <si>
    <t>생 산 량
 Production</t>
    <phoneticPr fontId="126" type="noConversion"/>
  </si>
  <si>
    <t>자료 : 농수산과</t>
    <phoneticPr fontId="126" type="noConversion"/>
  </si>
  <si>
    <t>Source :  Agriculture And Fishery Division</t>
    <phoneticPr fontId="126" type="noConversion"/>
  </si>
  <si>
    <r>
      <t xml:space="preserve">10.  </t>
    </r>
    <r>
      <rPr>
        <b/>
        <sz val="16"/>
        <rFont val="바탕"/>
        <family val="1"/>
        <charset val="129"/>
      </rPr>
      <t>채</t>
    </r>
    <r>
      <rPr>
        <b/>
        <sz val="16"/>
        <rFont val="Times New Roman"/>
        <family val="1"/>
      </rPr>
      <t xml:space="preserve"> </t>
    </r>
    <r>
      <rPr>
        <b/>
        <sz val="16"/>
        <rFont val="바탕"/>
        <family val="1"/>
        <charset val="129"/>
      </rPr>
      <t>소</t>
    </r>
    <r>
      <rPr>
        <b/>
        <sz val="16"/>
        <rFont val="Times New Roman"/>
        <family val="1"/>
      </rPr>
      <t xml:space="preserve"> </t>
    </r>
    <r>
      <rPr>
        <b/>
        <sz val="16"/>
        <rFont val="바탕"/>
        <family val="1"/>
        <charset val="129"/>
      </rPr>
      <t>류</t>
    </r>
    <r>
      <rPr>
        <b/>
        <sz val="16"/>
        <rFont val="Times New Roman"/>
        <family val="1"/>
      </rPr>
      <t xml:space="preserve"> </t>
    </r>
    <r>
      <rPr>
        <b/>
        <sz val="16"/>
        <rFont val="바탕"/>
        <family val="1"/>
        <charset val="129"/>
      </rPr>
      <t>생</t>
    </r>
    <r>
      <rPr>
        <b/>
        <sz val="16"/>
        <rFont val="Times New Roman"/>
        <family val="1"/>
      </rPr>
      <t xml:space="preserve"> </t>
    </r>
    <r>
      <rPr>
        <b/>
        <sz val="16"/>
        <rFont val="바탕"/>
        <family val="1"/>
        <charset val="129"/>
      </rPr>
      <t>산</t>
    </r>
    <r>
      <rPr>
        <b/>
        <sz val="16"/>
        <rFont val="Times New Roman"/>
        <family val="1"/>
      </rPr>
      <t xml:space="preserve"> </t>
    </r>
    <r>
      <rPr>
        <b/>
        <sz val="16"/>
        <rFont val="바탕"/>
        <family val="1"/>
        <charset val="129"/>
      </rPr>
      <t>량</t>
    </r>
    <phoneticPr fontId="126" type="noConversion"/>
  </si>
  <si>
    <t>10. Vegetable Production</t>
    <phoneticPr fontId="126" type="noConversion"/>
  </si>
  <si>
    <t>과    채    류</t>
    <phoneticPr fontId="126" type="noConversion"/>
  </si>
  <si>
    <t>Fruit vegetables</t>
    <phoneticPr fontId="8" type="noConversion"/>
  </si>
  <si>
    <t>수    박    Water melon</t>
    <phoneticPr fontId="126" type="noConversion"/>
  </si>
  <si>
    <t>참    외    Sweet melon</t>
    <phoneticPr fontId="126" type="noConversion"/>
  </si>
  <si>
    <t xml:space="preserve">토  마  토    Tomato  </t>
    <phoneticPr fontId="8" type="noConversion"/>
  </si>
  <si>
    <t>오    이     Cucumber</t>
    <phoneticPr fontId="126" type="noConversion"/>
  </si>
  <si>
    <t>호    박      Pumpkin</t>
    <phoneticPr fontId="126" type="noConversion"/>
  </si>
  <si>
    <t>면  적</t>
    <phoneticPr fontId="8" type="noConversion"/>
  </si>
  <si>
    <t>생 산 량</t>
    <phoneticPr fontId="8" type="noConversion"/>
  </si>
  <si>
    <t>Area</t>
    <phoneticPr fontId="8" type="noConversion"/>
  </si>
  <si>
    <r>
      <t xml:space="preserve">10.  </t>
    </r>
    <r>
      <rPr>
        <b/>
        <sz val="16"/>
        <rFont val="바탕"/>
        <family val="1"/>
        <charset val="129"/>
      </rPr>
      <t>채</t>
    </r>
    <r>
      <rPr>
        <b/>
        <sz val="16"/>
        <rFont val="Times New Roman"/>
        <family val="1"/>
      </rPr>
      <t xml:space="preserve"> </t>
    </r>
    <r>
      <rPr>
        <b/>
        <sz val="16"/>
        <rFont val="바탕"/>
        <family val="1"/>
        <charset val="129"/>
      </rPr>
      <t>소</t>
    </r>
    <r>
      <rPr>
        <b/>
        <sz val="16"/>
        <rFont val="Times New Roman"/>
        <family val="1"/>
      </rPr>
      <t xml:space="preserve"> </t>
    </r>
    <r>
      <rPr>
        <b/>
        <sz val="16"/>
        <rFont val="바탕"/>
        <family val="1"/>
        <charset val="129"/>
      </rPr>
      <t>류</t>
    </r>
    <r>
      <rPr>
        <b/>
        <sz val="16"/>
        <rFont val="Times New Roman"/>
        <family val="1"/>
      </rPr>
      <t xml:space="preserve"> </t>
    </r>
    <r>
      <rPr>
        <b/>
        <sz val="16"/>
        <rFont val="바탕"/>
        <family val="1"/>
        <charset val="129"/>
      </rPr>
      <t>생</t>
    </r>
    <r>
      <rPr>
        <b/>
        <sz val="16"/>
        <rFont val="Times New Roman"/>
        <family val="1"/>
      </rPr>
      <t xml:space="preserve"> </t>
    </r>
    <r>
      <rPr>
        <b/>
        <sz val="16"/>
        <rFont val="바탕"/>
        <family val="1"/>
        <charset val="129"/>
      </rPr>
      <t>산</t>
    </r>
    <r>
      <rPr>
        <b/>
        <sz val="16"/>
        <rFont val="Times New Roman"/>
        <family val="1"/>
      </rPr>
      <t xml:space="preserve"> </t>
    </r>
    <r>
      <rPr>
        <b/>
        <sz val="16"/>
        <rFont val="바탕"/>
        <family val="1"/>
        <charset val="129"/>
      </rPr>
      <t>량</t>
    </r>
    <r>
      <rPr>
        <b/>
        <sz val="16"/>
        <rFont val="Times New Roman"/>
        <family val="1"/>
      </rPr>
      <t xml:space="preserve"> (</t>
    </r>
    <r>
      <rPr>
        <b/>
        <sz val="16"/>
        <rFont val="바탕"/>
        <family val="1"/>
        <charset val="129"/>
      </rPr>
      <t>계속)</t>
    </r>
    <phoneticPr fontId="126" type="noConversion"/>
  </si>
  <si>
    <t>10. Vegetable Production (Cont'd)</t>
    <phoneticPr fontId="126" type="noConversion"/>
  </si>
  <si>
    <t>연  별</t>
    <phoneticPr fontId="8" type="noConversion"/>
  </si>
  <si>
    <t>엽    채    류</t>
    <phoneticPr fontId="8" type="noConversion"/>
  </si>
  <si>
    <t xml:space="preserve">Year </t>
    <phoneticPr fontId="126" type="noConversion"/>
  </si>
  <si>
    <t>Leafy and Stem vegetables</t>
    <phoneticPr fontId="8" type="noConversion"/>
  </si>
  <si>
    <t xml:space="preserve">배        추            Chinese Cabbage </t>
    <phoneticPr fontId="126" type="noConversion"/>
  </si>
  <si>
    <t>시   금   치    Spinach</t>
    <phoneticPr fontId="126" type="noConversion"/>
  </si>
  <si>
    <t xml:space="preserve">상      추      Lettuce </t>
    <phoneticPr fontId="8" type="noConversion"/>
  </si>
  <si>
    <t>양   배   추   Cabbage</t>
    <phoneticPr fontId="126" type="noConversion"/>
  </si>
  <si>
    <t>면   적</t>
    <phoneticPr fontId="8" type="noConversion"/>
  </si>
  <si>
    <t>생   산   량</t>
    <phoneticPr fontId="8" type="noConversion"/>
  </si>
  <si>
    <t>면     적</t>
    <phoneticPr fontId="8" type="noConversion"/>
  </si>
  <si>
    <t>생  산  량</t>
    <phoneticPr fontId="8" type="noConversion"/>
  </si>
  <si>
    <t>자료 : 농수산과</t>
    <phoneticPr fontId="126" type="noConversion"/>
  </si>
  <si>
    <t>Source : Agriculture And Fishery Division</t>
    <phoneticPr fontId="8" type="noConversion"/>
  </si>
  <si>
    <t xml:space="preserve">근     채     류   </t>
    <phoneticPr fontId="126" type="noConversion"/>
  </si>
  <si>
    <t>조    미    채    소</t>
    <phoneticPr fontId="8" type="noConversion"/>
  </si>
  <si>
    <t>Root vegetables</t>
    <phoneticPr fontId="8" type="noConversion"/>
  </si>
  <si>
    <t>무          Radish</t>
    <phoneticPr fontId="126" type="noConversion"/>
  </si>
  <si>
    <t>당     근        Carrot</t>
    <phoneticPr fontId="8" type="noConversion"/>
  </si>
  <si>
    <t>Flavor vegetables</t>
    <phoneticPr fontId="126" type="noConversion"/>
  </si>
  <si>
    <t>고      추    Red pepper</t>
    <phoneticPr fontId="126" type="noConversion"/>
  </si>
  <si>
    <t>파        Welsh onion</t>
    <phoneticPr fontId="126" type="noConversion"/>
  </si>
  <si>
    <t xml:space="preserve">조     미     채     소                    Flavor vegetables      </t>
    <phoneticPr fontId="8" type="noConversion"/>
  </si>
  <si>
    <t>기                  타   Others</t>
    <phoneticPr fontId="8" type="noConversion"/>
  </si>
  <si>
    <t>양     파       Onion</t>
    <phoneticPr fontId="126" type="noConversion"/>
  </si>
  <si>
    <t>생     강      Ginger</t>
    <phoneticPr fontId="126" type="noConversion"/>
  </si>
  <si>
    <t>마     늘      Garlic</t>
    <phoneticPr fontId="126" type="noConversion"/>
  </si>
  <si>
    <t xml:space="preserve">가     지   Eggplant  </t>
    <phoneticPr fontId="8" type="noConversion"/>
  </si>
  <si>
    <t>깻     잎  Sesame leaf</t>
    <phoneticPr fontId="8" type="noConversion"/>
  </si>
  <si>
    <t>기     타   Others</t>
    <phoneticPr fontId="8" type="noConversion"/>
  </si>
  <si>
    <t>Source :  Agriculture And Fishery Division</t>
    <phoneticPr fontId="8" type="noConversion"/>
  </si>
  <si>
    <t xml:space="preserve"> </t>
    <phoneticPr fontId="126" type="noConversion"/>
  </si>
  <si>
    <r>
      <t xml:space="preserve">11. </t>
    </r>
    <r>
      <rPr>
        <b/>
        <sz val="16"/>
        <rFont val="바탕"/>
        <family val="1"/>
        <charset val="129"/>
      </rPr>
      <t>특</t>
    </r>
    <r>
      <rPr>
        <b/>
        <sz val="16"/>
        <rFont val="Times New Roman"/>
        <family val="1"/>
      </rPr>
      <t xml:space="preserve"> </t>
    </r>
    <r>
      <rPr>
        <b/>
        <sz val="16"/>
        <rFont val="바탕"/>
        <family val="1"/>
        <charset val="129"/>
      </rPr>
      <t>용</t>
    </r>
    <r>
      <rPr>
        <b/>
        <sz val="16"/>
        <rFont val="Times New Roman"/>
        <family val="1"/>
      </rPr>
      <t xml:space="preserve"> </t>
    </r>
    <r>
      <rPr>
        <b/>
        <sz val="16"/>
        <rFont val="바탕"/>
        <family val="1"/>
        <charset val="129"/>
      </rPr>
      <t>작</t>
    </r>
    <r>
      <rPr>
        <b/>
        <sz val="16"/>
        <rFont val="Times New Roman"/>
        <family val="1"/>
      </rPr>
      <t xml:space="preserve"> </t>
    </r>
    <r>
      <rPr>
        <b/>
        <sz val="16"/>
        <rFont val="바탕"/>
        <family val="1"/>
        <charset val="129"/>
      </rPr>
      <t>물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생</t>
    </r>
    <r>
      <rPr>
        <b/>
        <sz val="16"/>
        <rFont val="Times New Roman"/>
        <family val="1"/>
      </rPr>
      <t xml:space="preserve"> </t>
    </r>
    <r>
      <rPr>
        <b/>
        <sz val="16"/>
        <rFont val="바탕"/>
        <family val="1"/>
        <charset val="129"/>
      </rPr>
      <t>산</t>
    </r>
    <r>
      <rPr>
        <b/>
        <sz val="16"/>
        <rFont val="Times New Roman"/>
        <family val="1"/>
      </rPr>
      <t xml:space="preserve"> </t>
    </r>
    <r>
      <rPr>
        <b/>
        <sz val="16"/>
        <rFont val="바탕"/>
        <family val="1"/>
        <charset val="129"/>
      </rPr>
      <t>량</t>
    </r>
    <phoneticPr fontId="126" type="noConversion"/>
  </si>
  <si>
    <t>11. Production of Oil seeds and Cash crops</t>
    <phoneticPr fontId="126" type="noConversion"/>
  </si>
  <si>
    <t>연   별</t>
    <phoneticPr fontId="8" type="noConversion"/>
  </si>
  <si>
    <t>참          깨</t>
    <phoneticPr fontId="126" type="noConversion"/>
  </si>
  <si>
    <t>들          깨</t>
    <phoneticPr fontId="126" type="noConversion"/>
  </si>
  <si>
    <t>땅          콩</t>
    <phoneticPr fontId="126" type="noConversion"/>
  </si>
  <si>
    <t>유          채</t>
    <phoneticPr fontId="126" type="noConversion"/>
  </si>
  <si>
    <t>Year</t>
    <phoneticPr fontId="126" type="noConversion"/>
  </si>
  <si>
    <t>Sesame</t>
    <phoneticPr fontId="126" type="noConversion"/>
  </si>
  <si>
    <t>Wild   sesame</t>
    <phoneticPr fontId="126" type="noConversion"/>
  </si>
  <si>
    <t>Peanut</t>
    <phoneticPr fontId="126" type="noConversion"/>
  </si>
  <si>
    <t>Rapeseed</t>
    <phoneticPr fontId="126" type="noConversion"/>
  </si>
  <si>
    <t>면   적</t>
    <phoneticPr fontId="126" type="noConversion"/>
  </si>
  <si>
    <t xml:space="preserve">생 산 량     </t>
    <phoneticPr fontId="126" type="noConversion"/>
  </si>
  <si>
    <t xml:space="preserve">생 산 량 </t>
    <phoneticPr fontId="126" type="noConversion"/>
  </si>
  <si>
    <t xml:space="preserve">생 산 량  </t>
    <phoneticPr fontId="126" type="noConversion"/>
  </si>
  <si>
    <t>면  적</t>
  </si>
  <si>
    <r>
      <t>㎏/10a</t>
    </r>
    <r>
      <rPr>
        <b/>
        <sz val="12"/>
        <rFont val="바탕체"/>
        <family val="1"/>
        <charset val="129"/>
      </rPr>
      <t/>
    </r>
    <phoneticPr fontId="126" type="noConversion"/>
  </si>
  <si>
    <t>자료 : 농수산과</t>
    <phoneticPr fontId="126" type="noConversion"/>
  </si>
  <si>
    <t xml:space="preserve"> Source :  Agriculture And Fishery Division</t>
    <phoneticPr fontId="126" type="noConversion"/>
  </si>
  <si>
    <r>
      <t xml:space="preserve">12.  </t>
    </r>
    <r>
      <rPr>
        <b/>
        <sz val="16"/>
        <rFont val="바탕"/>
        <family val="1"/>
        <charset val="129"/>
      </rPr>
      <t>과</t>
    </r>
    <r>
      <rPr>
        <b/>
        <sz val="16"/>
        <rFont val="Times New Roman"/>
        <family val="1"/>
      </rPr>
      <t xml:space="preserve"> </t>
    </r>
    <r>
      <rPr>
        <b/>
        <sz val="16"/>
        <rFont val="바탕"/>
        <family val="1"/>
        <charset val="129"/>
      </rPr>
      <t>실</t>
    </r>
    <r>
      <rPr>
        <b/>
        <sz val="16"/>
        <rFont val="Times New Roman"/>
        <family val="1"/>
      </rPr>
      <t xml:space="preserve"> </t>
    </r>
    <r>
      <rPr>
        <b/>
        <sz val="16"/>
        <rFont val="바탕"/>
        <family val="1"/>
        <charset val="129"/>
      </rPr>
      <t>류</t>
    </r>
    <r>
      <rPr>
        <b/>
        <sz val="16"/>
        <rFont val="Times New Roman"/>
        <family val="1"/>
      </rPr>
      <t xml:space="preserve"> </t>
    </r>
    <r>
      <rPr>
        <b/>
        <sz val="16"/>
        <rFont val="바탕"/>
        <family val="1"/>
        <charset val="129"/>
      </rPr>
      <t>생</t>
    </r>
    <r>
      <rPr>
        <b/>
        <sz val="16"/>
        <rFont val="Times New Roman"/>
        <family val="1"/>
      </rPr>
      <t xml:space="preserve"> </t>
    </r>
    <r>
      <rPr>
        <b/>
        <sz val="16"/>
        <rFont val="바탕"/>
        <family val="1"/>
        <charset val="129"/>
      </rPr>
      <t>산</t>
    </r>
    <r>
      <rPr>
        <b/>
        <sz val="16"/>
        <rFont val="Times New Roman"/>
        <family val="1"/>
      </rPr>
      <t xml:space="preserve"> </t>
    </r>
    <r>
      <rPr>
        <b/>
        <sz val="16"/>
        <rFont val="바탕"/>
        <family val="1"/>
        <charset val="129"/>
      </rPr>
      <t>량</t>
    </r>
    <phoneticPr fontId="10" type="noConversion"/>
  </si>
  <si>
    <t xml:space="preserve">12. Fruit Production </t>
    <phoneticPr fontId="10" type="noConversion"/>
  </si>
  <si>
    <t>연   별</t>
    <phoneticPr fontId="10" type="noConversion"/>
  </si>
  <si>
    <t>합          계</t>
    <phoneticPr fontId="10" type="noConversion"/>
  </si>
  <si>
    <t>사          과</t>
    <phoneticPr fontId="10" type="noConversion"/>
  </si>
  <si>
    <t>배</t>
  </si>
  <si>
    <t>복     숭     아</t>
    <phoneticPr fontId="10" type="noConversion"/>
  </si>
  <si>
    <t>Year</t>
    <phoneticPr fontId="10" type="noConversion"/>
  </si>
  <si>
    <t>Apple</t>
    <phoneticPr fontId="10" type="noConversion"/>
  </si>
  <si>
    <t>Pear</t>
    <phoneticPr fontId="10" type="noConversion"/>
  </si>
  <si>
    <t>Peach</t>
    <phoneticPr fontId="10" type="noConversion"/>
  </si>
  <si>
    <t>면    적</t>
    <phoneticPr fontId="10" type="noConversion"/>
  </si>
  <si>
    <t>생  산  량</t>
    <phoneticPr fontId="10" type="noConversion"/>
  </si>
  <si>
    <t>2016</t>
    <phoneticPr fontId="10" type="noConversion"/>
  </si>
  <si>
    <t xml:space="preserve"> Source :  Agriculture And Fishery Division</t>
    <phoneticPr fontId="126" type="noConversion"/>
  </si>
  <si>
    <r>
      <t xml:space="preserve">13. </t>
    </r>
    <r>
      <rPr>
        <b/>
        <sz val="16"/>
        <rFont val="바탕체"/>
        <family val="1"/>
        <charset val="129"/>
      </rPr>
      <t>인삼재배</t>
    </r>
    <r>
      <rPr>
        <b/>
        <sz val="16"/>
        <rFont val="Times New Roman"/>
        <family val="1"/>
      </rPr>
      <t xml:space="preserve"> </t>
    </r>
    <r>
      <rPr>
        <b/>
        <sz val="16"/>
        <rFont val="바탕체"/>
        <family val="1"/>
        <charset val="129"/>
      </rPr>
      <t>및</t>
    </r>
    <r>
      <rPr>
        <b/>
        <sz val="16"/>
        <rFont val="Times New Roman"/>
        <family val="1"/>
      </rPr>
      <t xml:space="preserve"> </t>
    </r>
    <r>
      <rPr>
        <b/>
        <sz val="16"/>
        <rFont val="바탕체"/>
        <family val="1"/>
        <charset val="129"/>
      </rPr>
      <t>생산</t>
    </r>
    <phoneticPr fontId="71" type="noConversion"/>
  </si>
  <si>
    <t>Ginseng Cultivation and Production</t>
    <phoneticPr fontId="71" type="noConversion"/>
  </si>
  <si>
    <t>단위 : ha, M/T</t>
    <phoneticPr fontId="71" type="noConversion"/>
  </si>
  <si>
    <t>Unit : ha, M/T</t>
    <phoneticPr fontId="71" type="noConversion"/>
  </si>
  <si>
    <t>재배면적
 Area</t>
    <phoneticPr fontId="71" type="noConversion"/>
  </si>
  <si>
    <t>채굴 및 생산 Cultivation and 
Production</t>
    <phoneticPr fontId="71" type="noConversion"/>
  </si>
  <si>
    <t>호당면적</t>
    <phoneticPr fontId="71" type="noConversion"/>
  </si>
  <si>
    <t>연별</t>
    <phoneticPr fontId="71" type="noConversion"/>
  </si>
  <si>
    <t>농  가  수</t>
    <phoneticPr fontId="71" type="noConversion"/>
  </si>
  <si>
    <t>재배면적</t>
    <phoneticPr fontId="71" type="noConversion"/>
  </si>
  <si>
    <t>면  적</t>
    <phoneticPr fontId="71" type="noConversion"/>
  </si>
  <si>
    <t>수  량</t>
    <phoneticPr fontId="71" type="noConversion"/>
  </si>
  <si>
    <t>Year</t>
    <phoneticPr fontId="71" type="noConversion"/>
  </si>
  <si>
    <t>Number of 
farm households</t>
    <phoneticPr fontId="71" type="noConversion"/>
  </si>
  <si>
    <t>Area</t>
    <phoneticPr fontId="71" type="noConversion"/>
  </si>
  <si>
    <t>Quantity</t>
    <phoneticPr fontId="71" type="noConversion"/>
  </si>
  <si>
    <t>자료 : 농수산과</t>
    <phoneticPr fontId="71" type="noConversion"/>
  </si>
  <si>
    <t xml:space="preserve"> Source :  Agriculture And Fishery Division</t>
    <phoneticPr fontId="71" type="noConversion"/>
  </si>
  <si>
    <t xml:space="preserve"> </t>
    <phoneticPr fontId="71" type="noConversion"/>
  </si>
  <si>
    <r>
      <t xml:space="preserve">14. </t>
    </r>
    <r>
      <rPr>
        <b/>
        <sz val="16"/>
        <rFont val="바탕"/>
        <family val="1"/>
        <charset val="129"/>
      </rPr>
      <t>공공비축 미곡 매입실적</t>
    </r>
    <phoneticPr fontId="135" type="noConversion"/>
  </si>
  <si>
    <t>14. Government-Purchased  Rice by Class and Kind(Polished rice)</t>
    <phoneticPr fontId="71" type="noConversion"/>
  </si>
  <si>
    <t>단위 : ㎏</t>
    <phoneticPr fontId="135" type="noConversion"/>
  </si>
  <si>
    <t>Unit : ㎏</t>
    <phoneticPr fontId="135" type="noConversion"/>
  </si>
  <si>
    <t>연    별
읍 면 별</t>
    <phoneticPr fontId="135" type="noConversion"/>
  </si>
  <si>
    <t>실    적</t>
    <phoneticPr fontId="135" type="noConversion"/>
  </si>
  <si>
    <t xml:space="preserve"> 등    급    별         By    class</t>
    <phoneticPr fontId="135" type="noConversion"/>
  </si>
  <si>
    <t>종      류      별       By   kind</t>
    <phoneticPr fontId="135" type="noConversion"/>
  </si>
  <si>
    <t xml:space="preserve"> 특    등</t>
    <phoneticPr fontId="135" type="noConversion"/>
  </si>
  <si>
    <t>1    등</t>
    <phoneticPr fontId="135" type="noConversion"/>
  </si>
  <si>
    <t>2    등</t>
    <phoneticPr fontId="135" type="noConversion"/>
  </si>
  <si>
    <t>3    등</t>
    <phoneticPr fontId="135" type="noConversion"/>
  </si>
  <si>
    <t>잠 정 등 외</t>
    <phoneticPr fontId="135" type="noConversion"/>
  </si>
  <si>
    <t>일 반 매 입</t>
    <phoneticPr fontId="135" type="noConversion"/>
  </si>
  <si>
    <t>종    자</t>
    <phoneticPr fontId="135" type="noConversion"/>
  </si>
  <si>
    <t>기 타(회 수)</t>
    <phoneticPr fontId="135" type="noConversion"/>
  </si>
  <si>
    <t>Purchased
quantity</t>
    <phoneticPr fontId="135" type="noConversion"/>
  </si>
  <si>
    <t>Potential
off-grade</t>
    <phoneticPr fontId="135" type="noConversion"/>
  </si>
  <si>
    <t>Ordinary
purchase</t>
    <phoneticPr fontId="135" type="noConversion"/>
  </si>
  <si>
    <t>Premium</t>
    <phoneticPr fontId="135" type="noConversion"/>
  </si>
  <si>
    <t>1st grade</t>
    <phoneticPr fontId="135" type="noConversion"/>
  </si>
  <si>
    <t>2nd grade</t>
    <phoneticPr fontId="135" type="noConversion"/>
  </si>
  <si>
    <t>3rd grade</t>
    <phoneticPr fontId="135" type="noConversion"/>
  </si>
  <si>
    <t>Seed</t>
  </si>
  <si>
    <t>Others</t>
  </si>
  <si>
    <t>2016</t>
    <phoneticPr fontId="71" type="noConversion"/>
  </si>
  <si>
    <t>Geumma-myeon</t>
    <phoneticPr fontId="135" type="noConversion"/>
  </si>
  <si>
    <t>Galsan-myeon</t>
    <phoneticPr fontId="135" type="noConversion"/>
  </si>
  <si>
    <t>Guhang-myeon</t>
    <phoneticPr fontId="135" type="noConversion"/>
  </si>
  <si>
    <t>주1) : 조곡(정곡=조곡×72%)기준이며 정부직접수매와 농협차액지급수매물량임
자료 : 농수산과</t>
    <phoneticPr fontId="126" type="noConversion"/>
  </si>
  <si>
    <r>
      <t xml:space="preserve">15.  </t>
    </r>
    <r>
      <rPr>
        <b/>
        <sz val="16"/>
        <rFont val="바탕"/>
        <family val="1"/>
        <charset val="129"/>
      </rPr>
      <t>보리매입</t>
    </r>
    <r>
      <rPr>
        <b/>
        <sz val="16"/>
        <rFont val="Times New Roman"/>
        <family val="1"/>
      </rPr>
      <t xml:space="preserve"> </t>
    </r>
    <r>
      <rPr>
        <b/>
        <sz val="16"/>
        <rFont val="바탕"/>
        <family val="1"/>
        <charset val="129"/>
      </rPr>
      <t>실적</t>
    </r>
    <r>
      <rPr>
        <b/>
        <sz val="16"/>
        <rFont val="Times New Roman"/>
        <family val="1"/>
      </rPr>
      <t xml:space="preserve"> (</t>
    </r>
    <r>
      <rPr>
        <b/>
        <sz val="16"/>
        <rFont val="바탕"/>
        <family val="1"/>
        <charset val="129"/>
      </rPr>
      <t>정곡</t>
    </r>
    <r>
      <rPr>
        <b/>
        <sz val="16"/>
        <rFont val="Times New Roman"/>
        <family val="1"/>
      </rPr>
      <t>)</t>
    </r>
    <phoneticPr fontId="135" type="noConversion"/>
  </si>
  <si>
    <t>15. Government-purchase Barley of by Class and Kind</t>
    <phoneticPr fontId="135" type="noConversion"/>
  </si>
  <si>
    <t>단위 : 대/40㎏</t>
    <phoneticPr fontId="135" type="noConversion"/>
  </si>
  <si>
    <t>Unit : Stem/40kg</t>
    <phoneticPr fontId="135" type="noConversion"/>
  </si>
  <si>
    <t>합         계             Total</t>
    <phoneticPr fontId="135" type="noConversion"/>
  </si>
  <si>
    <t xml:space="preserve">겉   보   리   Unhulled Barley </t>
    <phoneticPr fontId="135" type="noConversion"/>
  </si>
  <si>
    <t>쌀    보    리     Naked  Barley</t>
    <phoneticPr fontId="135" type="noConversion"/>
  </si>
  <si>
    <t>맥  주  보  리   Beer barley</t>
    <phoneticPr fontId="135" type="noConversion"/>
  </si>
  <si>
    <t>Year
Eup &amp; Myeon</t>
    <phoneticPr fontId="135" type="noConversion"/>
  </si>
  <si>
    <t>계</t>
  </si>
  <si>
    <t>1  등</t>
    <phoneticPr fontId="135" type="noConversion"/>
  </si>
  <si>
    <t>2  등</t>
  </si>
  <si>
    <t>등  외</t>
  </si>
  <si>
    <t>1  등</t>
  </si>
  <si>
    <t>Off-
grade</t>
    <phoneticPr fontId="135" type="noConversion"/>
  </si>
  <si>
    <t>sub-total</t>
    <phoneticPr fontId="135" type="noConversion"/>
  </si>
  <si>
    <t>2016</t>
    <phoneticPr fontId="135" type="noConversion"/>
  </si>
  <si>
    <t>홍  성  읍</t>
    <phoneticPr fontId="8" type="noConversion"/>
  </si>
  <si>
    <t>광  천  읍</t>
    <phoneticPr fontId="8" type="noConversion"/>
  </si>
  <si>
    <t>홍  북  면</t>
    <phoneticPr fontId="8" type="noConversion"/>
  </si>
  <si>
    <t>금  마  면</t>
    <phoneticPr fontId="8" type="noConversion"/>
  </si>
  <si>
    <t>홍  동  면</t>
    <phoneticPr fontId="8" type="noConversion"/>
  </si>
  <si>
    <t>장  곡  면</t>
    <phoneticPr fontId="8" type="noConversion"/>
  </si>
  <si>
    <t>은  하  면</t>
    <phoneticPr fontId="8" type="noConversion"/>
  </si>
  <si>
    <t>결  성  면</t>
    <phoneticPr fontId="8" type="noConversion"/>
  </si>
  <si>
    <t>서  부  면</t>
    <phoneticPr fontId="8" type="noConversion"/>
  </si>
  <si>
    <t>갈  산  면</t>
    <phoneticPr fontId="8" type="noConversion"/>
  </si>
  <si>
    <t>구  항  면</t>
    <phoneticPr fontId="8" type="noConversion"/>
  </si>
  <si>
    <t>주1) : 조곡(정곡=조곡×72%)기준이며 등외에는 잠정등외 포함
자료 : 농수산과</t>
    <phoneticPr fontId="126" type="noConversion"/>
  </si>
  <si>
    <t xml:space="preserve"> Source :  Agriculture And Fishery Division</t>
    <phoneticPr fontId="135" type="noConversion"/>
  </si>
  <si>
    <r>
      <t xml:space="preserve">16.  </t>
    </r>
    <r>
      <rPr>
        <b/>
        <sz val="16"/>
        <rFont val="바탕"/>
        <family val="1"/>
        <charset val="129"/>
      </rPr>
      <t>정부관리양곡</t>
    </r>
    <r>
      <rPr>
        <b/>
        <sz val="16"/>
        <rFont val="Times New Roman"/>
        <family val="1"/>
      </rPr>
      <t xml:space="preserve"> </t>
    </r>
    <r>
      <rPr>
        <b/>
        <sz val="16"/>
        <rFont val="바탕"/>
        <family val="1"/>
        <charset val="129"/>
      </rPr>
      <t>보관창고</t>
    </r>
    <phoneticPr fontId="135" type="noConversion"/>
  </si>
  <si>
    <t xml:space="preserve"> Warehouse of Government-controlled Grains</t>
    <phoneticPr fontId="135" type="noConversion"/>
  </si>
  <si>
    <t>단위 : 개소, ㎡, M/T</t>
    <phoneticPr fontId="135" type="noConversion"/>
  </si>
  <si>
    <t>Unit : number, ㎡,  M/T</t>
    <phoneticPr fontId="135" type="noConversion"/>
  </si>
  <si>
    <t>연  별
읍면별</t>
    <phoneticPr fontId="135" type="noConversion"/>
  </si>
  <si>
    <t>합            계     
Total</t>
    <phoneticPr fontId="135" type="noConversion"/>
  </si>
  <si>
    <t xml:space="preserve">정   부   창   고  
Government-run warehouse </t>
    <phoneticPr fontId="135" type="noConversion"/>
  </si>
  <si>
    <t>농   협   창   고 
NACF-run warehouse</t>
    <phoneticPr fontId="135" type="noConversion"/>
  </si>
  <si>
    <t>통   운   창   고    
Korea Expree-run
 warehouse</t>
    <phoneticPr fontId="135" type="noConversion"/>
  </si>
  <si>
    <t>민   간   창   고 
Private warehouse</t>
    <phoneticPr fontId="135" type="noConversion"/>
  </si>
  <si>
    <t>Year
Eup&amp;Myeon</t>
    <phoneticPr fontId="8" type="noConversion"/>
  </si>
  <si>
    <t xml:space="preserve">동  수
</t>
    <phoneticPr fontId="135" type="noConversion"/>
  </si>
  <si>
    <t xml:space="preserve">면  적
</t>
    <phoneticPr fontId="135" type="noConversion"/>
  </si>
  <si>
    <t>보 관 
능 력</t>
    <phoneticPr fontId="135" type="noConversion"/>
  </si>
  <si>
    <t xml:space="preserve">면 적
</t>
    <phoneticPr fontId="135" type="noConversion"/>
  </si>
  <si>
    <t>보 관 능 력</t>
    <phoneticPr fontId="135" type="noConversion"/>
  </si>
  <si>
    <t>보관능력</t>
    <phoneticPr fontId="135" type="noConversion"/>
  </si>
  <si>
    <t>No. of
ware-
houses</t>
    <phoneticPr fontId="135" type="noConversion"/>
  </si>
  <si>
    <t>Capa-
city</t>
    <phoneticPr fontId="135" type="noConversion"/>
  </si>
  <si>
    <t>2016</t>
    <phoneticPr fontId="135" type="noConversion"/>
  </si>
  <si>
    <t>홍성읍</t>
    <phoneticPr fontId="8" type="noConversion"/>
  </si>
  <si>
    <t>Hongseong-eup</t>
    <phoneticPr fontId="8" type="noConversion"/>
  </si>
  <si>
    <t>광천읍</t>
    <phoneticPr fontId="135" type="noConversion"/>
  </si>
  <si>
    <t>홍북면</t>
    <phoneticPr fontId="135" type="noConversion"/>
  </si>
  <si>
    <t>금마면</t>
    <phoneticPr fontId="135" type="noConversion"/>
  </si>
  <si>
    <t>Geumma-myeon</t>
    <phoneticPr fontId="135" type="noConversion"/>
  </si>
  <si>
    <t>홍동면</t>
    <phoneticPr fontId="135" type="noConversion"/>
  </si>
  <si>
    <t>장곡면</t>
    <phoneticPr fontId="135" type="noConversion"/>
  </si>
  <si>
    <t>은하면</t>
    <phoneticPr fontId="135" type="noConversion"/>
  </si>
  <si>
    <t>결성면</t>
    <phoneticPr fontId="135" type="noConversion"/>
  </si>
  <si>
    <t>서부면</t>
    <phoneticPr fontId="135" type="noConversion"/>
  </si>
  <si>
    <t>갈산면</t>
    <phoneticPr fontId="135" type="noConversion"/>
  </si>
  <si>
    <t>Galsan-myeon</t>
    <phoneticPr fontId="135" type="noConversion"/>
  </si>
  <si>
    <t>구항면</t>
    <phoneticPr fontId="135" type="noConversion"/>
  </si>
  <si>
    <t>Guhang-myeon</t>
    <phoneticPr fontId="135" type="noConversion"/>
  </si>
  <si>
    <t>자료 : 농수산과</t>
    <phoneticPr fontId="126" type="noConversion"/>
  </si>
  <si>
    <t xml:space="preserve"> Source :  Agriculture And Fishery Division</t>
    <phoneticPr fontId="135" type="noConversion"/>
  </si>
  <si>
    <r>
      <t xml:space="preserve">17.  </t>
    </r>
    <r>
      <rPr>
        <b/>
        <sz val="16"/>
        <rFont val="바탕"/>
        <family val="1"/>
        <charset val="129"/>
      </rPr>
      <t>정부관리양곡</t>
    </r>
    <r>
      <rPr>
        <b/>
        <sz val="16"/>
        <rFont val="Times New Roman"/>
        <family val="1"/>
      </rPr>
      <t xml:space="preserve"> </t>
    </r>
    <r>
      <rPr>
        <b/>
        <sz val="16"/>
        <rFont val="바탕"/>
        <family val="1"/>
        <charset val="129"/>
      </rPr>
      <t>가공공장</t>
    </r>
    <phoneticPr fontId="135" type="noConversion"/>
  </si>
  <si>
    <t>Processing Plants of Government-controlled Grains</t>
    <phoneticPr fontId="135" type="noConversion"/>
  </si>
  <si>
    <t>단위 : 개</t>
    <phoneticPr fontId="135" type="noConversion"/>
  </si>
  <si>
    <t>Unit : number</t>
    <phoneticPr fontId="135" type="noConversion"/>
  </si>
  <si>
    <t>공 장 수</t>
    <phoneticPr fontId="135" type="noConversion"/>
  </si>
  <si>
    <t>원  동  기 
By motor type(HP)</t>
    <phoneticPr fontId="135" type="noConversion"/>
  </si>
  <si>
    <t>생   산   능   력   
Production capacity (t/일)</t>
    <phoneticPr fontId="135" type="noConversion"/>
  </si>
  <si>
    <r>
      <t>전 동 기</t>
    </r>
    <r>
      <rPr>
        <vertAlign val="superscript"/>
        <sz val="11"/>
        <rFont val="돋움체"/>
        <family val="3"/>
        <charset val="129"/>
      </rPr>
      <t>1)</t>
    </r>
    <phoneticPr fontId="135" type="noConversion"/>
  </si>
  <si>
    <t>발 동 기</t>
    <phoneticPr fontId="135" type="noConversion"/>
  </si>
  <si>
    <t>정   미</t>
    <phoneticPr fontId="135" type="noConversion"/>
  </si>
  <si>
    <t>정   맥</t>
    <phoneticPr fontId="135" type="noConversion"/>
  </si>
  <si>
    <t>압   맥</t>
    <phoneticPr fontId="135" type="noConversion"/>
  </si>
  <si>
    <t>제   분</t>
    <phoneticPr fontId="135" type="noConversion"/>
  </si>
  <si>
    <t>No. of 
Plants</t>
    <phoneticPr fontId="135" type="noConversion"/>
  </si>
  <si>
    <t>Electric
Motor</t>
    <phoneticPr fontId="135" type="noConversion"/>
  </si>
  <si>
    <t>Motor</t>
    <phoneticPr fontId="135" type="noConversion"/>
  </si>
  <si>
    <t>Polished Rice</t>
    <phoneticPr fontId="135" type="noConversion"/>
  </si>
  <si>
    <t>Polished
Barley</t>
    <phoneticPr fontId="135" type="noConversion"/>
  </si>
  <si>
    <t>Pressed
wheat</t>
    <phoneticPr fontId="135" type="noConversion"/>
  </si>
  <si>
    <t>Flour</t>
    <phoneticPr fontId="135" type="noConversion"/>
  </si>
  <si>
    <t>주1) : 대형전동기 하나에서 각각의 기계마다 장착되는 소형전동기로 교체</t>
    <phoneticPr fontId="135" type="noConversion"/>
  </si>
  <si>
    <t>Note1) : Replacing a large sized electric motor with a small sized electric motor 
          fitted on each machine</t>
    <phoneticPr fontId="135" type="noConversion"/>
  </si>
  <si>
    <t>자료 : 농수산과</t>
    <phoneticPr fontId="135" type="noConversion"/>
  </si>
  <si>
    <t>Source : Agriculture And Fishery Division</t>
    <phoneticPr fontId="135" type="noConversion"/>
  </si>
  <si>
    <r>
      <t xml:space="preserve">9-1.  </t>
    </r>
    <r>
      <rPr>
        <b/>
        <sz val="16"/>
        <rFont val="바탕"/>
        <family val="1"/>
        <charset val="129"/>
      </rPr>
      <t>미</t>
    </r>
    <r>
      <rPr>
        <b/>
        <sz val="16"/>
        <rFont val="Times New Roman"/>
        <family val="1"/>
      </rPr>
      <t xml:space="preserve">        </t>
    </r>
    <r>
      <rPr>
        <b/>
        <sz val="16"/>
        <rFont val="바탕"/>
        <family val="1"/>
        <charset val="129"/>
      </rPr>
      <t>곡</t>
    </r>
    <phoneticPr fontId="126" type="noConversion"/>
  </si>
  <si>
    <t>9-1. Rice</t>
    <phoneticPr fontId="126" type="noConversion"/>
  </si>
  <si>
    <t>연  별</t>
    <phoneticPr fontId="8" type="noConversion"/>
  </si>
  <si>
    <t>합      계      Total</t>
    <phoneticPr fontId="126" type="noConversion"/>
  </si>
  <si>
    <t>논      벼     Paddy  rice</t>
    <phoneticPr fontId="126" type="noConversion"/>
  </si>
  <si>
    <t>밭      벼      Upland   rice</t>
    <phoneticPr fontId="126" type="noConversion"/>
  </si>
  <si>
    <t xml:space="preserve">Year </t>
    <phoneticPr fontId="126" type="noConversion"/>
  </si>
  <si>
    <t>면    적</t>
    <phoneticPr fontId="126" type="noConversion"/>
  </si>
  <si>
    <t>자료 : 농수산과</t>
    <phoneticPr fontId="126" type="noConversion"/>
  </si>
  <si>
    <t xml:space="preserve">  Source :  Agriculture And Fishery Division</t>
    <phoneticPr fontId="126" type="noConversion"/>
  </si>
  <si>
    <r>
      <t xml:space="preserve">18.  </t>
    </r>
    <r>
      <rPr>
        <b/>
        <sz val="16"/>
        <rFont val="바탕"/>
        <family val="1"/>
        <charset val="129"/>
      </rPr>
      <t>농</t>
    </r>
    <r>
      <rPr>
        <b/>
        <sz val="16"/>
        <rFont val="Times New Roman"/>
        <family val="1"/>
      </rPr>
      <t xml:space="preserve"> </t>
    </r>
    <r>
      <rPr>
        <b/>
        <sz val="16"/>
        <rFont val="바탕"/>
        <family val="1"/>
        <charset val="129"/>
      </rPr>
      <t>업</t>
    </r>
    <r>
      <rPr>
        <b/>
        <sz val="16"/>
        <rFont val="Times New Roman"/>
        <family val="1"/>
      </rPr>
      <t xml:space="preserve"> </t>
    </r>
    <r>
      <rPr>
        <b/>
        <sz val="16"/>
        <rFont val="바탕"/>
        <family val="1"/>
        <charset val="129"/>
      </rPr>
      <t>협</t>
    </r>
    <r>
      <rPr>
        <b/>
        <sz val="16"/>
        <rFont val="Times New Roman"/>
        <family val="1"/>
      </rPr>
      <t xml:space="preserve"> </t>
    </r>
    <r>
      <rPr>
        <b/>
        <sz val="16"/>
        <rFont val="바탕"/>
        <family val="1"/>
        <charset val="129"/>
      </rPr>
      <t>동</t>
    </r>
    <r>
      <rPr>
        <b/>
        <sz val="16"/>
        <rFont val="Times New Roman"/>
        <family val="1"/>
      </rPr>
      <t xml:space="preserve"> </t>
    </r>
    <r>
      <rPr>
        <b/>
        <sz val="16"/>
        <rFont val="바탕"/>
        <family val="1"/>
        <charset val="129"/>
      </rPr>
      <t>조</t>
    </r>
    <r>
      <rPr>
        <b/>
        <sz val="16"/>
        <rFont val="Times New Roman"/>
        <family val="1"/>
      </rPr>
      <t xml:space="preserve"> </t>
    </r>
    <r>
      <rPr>
        <b/>
        <sz val="16"/>
        <rFont val="바탕"/>
        <family val="1"/>
        <charset val="129"/>
      </rPr>
      <t>합</t>
    </r>
    <phoneticPr fontId="135" type="noConversion"/>
  </si>
  <si>
    <t>18. National Agricultural Cooperative Federation</t>
    <phoneticPr fontId="135" type="noConversion"/>
  </si>
  <si>
    <t>단위 : 개, 명, 백만원</t>
    <phoneticPr fontId="135" type="noConversion"/>
  </si>
  <si>
    <t>Unit : number, person, million won</t>
    <phoneticPr fontId="135" type="noConversion"/>
  </si>
  <si>
    <t>연  별
읍면별</t>
    <phoneticPr fontId="135" type="noConversion"/>
  </si>
  <si>
    <t xml:space="preserve">조합수
</t>
    <phoneticPr fontId="135" type="noConversion"/>
  </si>
  <si>
    <t xml:space="preserve">조  합 
원  수 </t>
    <phoneticPr fontId="135" type="noConversion"/>
  </si>
  <si>
    <t>직   원   수</t>
    <phoneticPr fontId="135" type="noConversion"/>
  </si>
  <si>
    <t>주  요  경  제  사  업  실  적</t>
    <phoneticPr fontId="135" type="noConversion"/>
  </si>
  <si>
    <t>연   중   여   신   실   적</t>
    <phoneticPr fontId="135" type="noConversion"/>
  </si>
  <si>
    <t>연  말  현  재  수  신  잔  고</t>
    <phoneticPr fontId="135" type="noConversion"/>
  </si>
  <si>
    <t>Year
Eup &amp; Myeon</t>
    <phoneticPr fontId="8" type="noConversion"/>
  </si>
  <si>
    <t>Staffs</t>
    <phoneticPr fontId="135" type="noConversion"/>
  </si>
  <si>
    <t>Major Economic business</t>
    <phoneticPr fontId="135" type="noConversion"/>
  </si>
  <si>
    <t>Credit business by the whole year</t>
    <phoneticPr fontId="135" type="noConversion"/>
  </si>
  <si>
    <t xml:space="preserve"> Balance in deposit as of year-end</t>
    <phoneticPr fontId="135" type="noConversion"/>
  </si>
  <si>
    <t xml:space="preserve">계
</t>
    <phoneticPr fontId="135" type="noConversion"/>
  </si>
  <si>
    <t xml:space="preserve">남 
</t>
    <phoneticPr fontId="135" type="noConversion"/>
  </si>
  <si>
    <t xml:space="preserve">여
</t>
    <phoneticPr fontId="135" type="noConversion"/>
  </si>
  <si>
    <t xml:space="preserve">판   매
</t>
    <phoneticPr fontId="135" type="noConversion"/>
  </si>
  <si>
    <t>구  매</t>
    <phoneticPr fontId="135" type="noConversion"/>
  </si>
  <si>
    <t>생활물자</t>
    <phoneticPr fontId="135" type="noConversion"/>
  </si>
  <si>
    <t xml:space="preserve">가   공
</t>
    <phoneticPr fontId="135" type="noConversion"/>
  </si>
  <si>
    <t>창  고</t>
    <phoneticPr fontId="135" type="noConversion"/>
  </si>
  <si>
    <t>운  송</t>
    <phoneticPr fontId="135" type="noConversion"/>
  </si>
  <si>
    <t xml:space="preserve">공   제
</t>
    <phoneticPr fontId="135" type="noConversion"/>
  </si>
  <si>
    <t>이  용
기  타</t>
    <phoneticPr fontId="135" type="noConversion"/>
  </si>
  <si>
    <t>금   융 
자   금</t>
    <phoneticPr fontId="135" type="noConversion"/>
  </si>
  <si>
    <t>정  책
자  금</t>
    <phoneticPr fontId="135" type="noConversion"/>
  </si>
  <si>
    <t>저  축  성 
예      금</t>
    <phoneticPr fontId="135" type="noConversion"/>
  </si>
  <si>
    <t>요  구  불
예      금</t>
    <phoneticPr fontId="135" type="noConversion"/>
  </si>
  <si>
    <t xml:space="preserve">No. of 
unions </t>
    <phoneticPr fontId="135" type="noConversion"/>
  </si>
  <si>
    <t xml:space="preserve"> </t>
    <phoneticPr fontId="135" type="noConversion"/>
  </si>
  <si>
    <t>Credit</t>
  </si>
  <si>
    <t>Members</t>
    <phoneticPr fontId="135" type="noConversion"/>
  </si>
  <si>
    <t>Total</t>
    <phoneticPr fontId="135" type="noConversion"/>
  </si>
  <si>
    <t>Fe-
male</t>
    <phoneticPr fontId="135" type="noConversion"/>
  </si>
  <si>
    <t>Sale</t>
    <phoneticPr fontId="135" type="noConversion"/>
  </si>
  <si>
    <t>Purcha
-sing</t>
    <phoneticPr fontId="135" type="noConversion"/>
  </si>
  <si>
    <t>Commo
-dities</t>
    <phoneticPr fontId="135" type="noConversion"/>
  </si>
  <si>
    <t>Proce-
ssing</t>
    <phoneticPr fontId="135" type="noConversion"/>
  </si>
  <si>
    <t>Ware-
house</t>
    <phoneticPr fontId="135" type="noConversion"/>
  </si>
  <si>
    <t>Trans-
porta-
tion</t>
    <phoneticPr fontId="135" type="noConversion"/>
  </si>
  <si>
    <t>Mutual
aid</t>
    <phoneticPr fontId="135" type="noConversion"/>
  </si>
  <si>
    <t>Others</t>
    <phoneticPr fontId="135" type="noConversion"/>
  </si>
  <si>
    <t>banking
fund</t>
    <phoneticPr fontId="135" type="noConversion"/>
  </si>
  <si>
    <t>Policy
funds</t>
    <phoneticPr fontId="135" type="noConversion"/>
  </si>
  <si>
    <t xml:space="preserve"> Savings
 deposit</t>
    <phoneticPr fontId="135" type="noConversion"/>
  </si>
  <si>
    <t>Demand
deposit</t>
    <phoneticPr fontId="135" type="noConversion"/>
  </si>
  <si>
    <t>Galsan-myeon</t>
  </si>
  <si>
    <t>자료 : 농협중앙회 홍성군지부, 농업협동조합</t>
    <phoneticPr fontId="135" type="noConversion"/>
  </si>
  <si>
    <t xml:space="preserve">Source :  Agricultural Cooperatives Hongseong-gun Office, Agricultural Cooperative
</t>
    <phoneticPr fontId="135" type="noConversion"/>
  </si>
  <si>
    <r>
      <t xml:space="preserve">23.  </t>
    </r>
    <r>
      <rPr>
        <b/>
        <sz val="16"/>
        <rFont val="바탕"/>
        <family val="1"/>
        <charset val="129"/>
      </rPr>
      <t>비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료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공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 xml:space="preserve">급 </t>
    </r>
    <phoneticPr fontId="135" type="noConversion"/>
  </si>
  <si>
    <t>23. Supply of Chemical Fertilizers</t>
    <phoneticPr fontId="135" type="noConversion"/>
  </si>
  <si>
    <t>단위 : M/T</t>
  </si>
  <si>
    <t>Unit :  M/T</t>
  </si>
  <si>
    <t>연    별
농 협 별</t>
    <phoneticPr fontId="135" type="noConversion"/>
  </si>
  <si>
    <t>성       분       별
By  element</t>
    <phoneticPr fontId="135" type="noConversion"/>
  </si>
  <si>
    <t xml:space="preserve">종       류       별
By     type  </t>
    <phoneticPr fontId="135" type="noConversion"/>
  </si>
  <si>
    <t>종         류         별      
       By     type</t>
    <phoneticPr fontId="135" type="noConversion"/>
  </si>
  <si>
    <t>Year
Agricultural Cooperative Federation</t>
    <phoneticPr fontId="8" type="noConversion"/>
  </si>
  <si>
    <t>질 소 질</t>
  </si>
  <si>
    <t>인산질</t>
    <phoneticPr fontId="135" type="noConversion"/>
  </si>
  <si>
    <t>가리질</t>
    <phoneticPr fontId="135" type="noConversion"/>
  </si>
  <si>
    <t>기  타</t>
    <phoneticPr fontId="135" type="noConversion"/>
  </si>
  <si>
    <t xml:space="preserve">계 </t>
  </si>
  <si>
    <t>유   안</t>
    <phoneticPr fontId="135" type="noConversion"/>
  </si>
  <si>
    <t>요   소</t>
    <phoneticPr fontId="135" type="noConversion"/>
  </si>
  <si>
    <t>과     석</t>
    <phoneticPr fontId="135" type="noConversion"/>
  </si>
  <si>
    <t>중과석</t>
    <phoneticPr fontId="135" type="noConversion"/>
  </si>
  <si>
    <t>용성인비</t>
    <phoneticPr fontId="135" type="noConversion"/>
  </si>
  <si>
    <r>
      <t>염화가리</t>
    </r>
    <r>
      <rPr>
        <vertAlign val="superscript"/>
        <sz val="10"/>
        <rFont val="돋움체"/>
        <family val="3"/>
        <charset val="129"/>
      </rPr>
      <t>1)</t>
    </r>
    <r>
      <rPr>
        <sz val="10"/>
        <rFont val="돋움체"/>
        <family val="3"/>
        <charset val="129"/>
      </rPr>
      <t xml:space="preserve"> </t>
    </r>
    <phoneticPr fontId="135" type="noConversion"/>
  </si>
  <si>
    <t>복합비료</t>
    <phoneticPr fontId="135" type="noConversion"/>
  </si>
  <si>
    <t>용과린</t>
    <phoneticPr fontId="135" type="noConversion"/>
  </si>
  <si>
    <t>Phosphate</t>
    <phoneticPr fontId="135" type="noConversion"/>
  </si>
  <si>
    <t>Ammonium
sulfate</t>
    <phoneticPr fontId="135" type="noConversion"/>
  </si>
  <si>
    <t>Sup.
Phos</t>
    <phoneticPr fontId="135" type="noConversion"/>
  </si>
  <si>
    <t>Fused
phosphate</t>
    <phoneticPr fontId="135" type="noConversion"/>
  </si>
  <si>
    <t>Pot.chlo.</t>
    <phoneticPr fontId="135" type="noConversion"/>
  </si>
  <si>
    <t>Complex
Fertilizer</t>
    <phoneticPr fontId="135" type="noConversion"/>
  </si>
  <si>
    <t>Sup fused
phos.</t>
    <phoneticPr fontId="135" type="noConversion"/>
  </si>
  <si>
    <t>Nitrogenous</t>
    <phoneticPr fontId="135" type="noConversion"/>
  </si>
  <si>
    <t>Potash</t>
  </si>
  <si>
    <t>Others</t>
    <phoneticPr fontId="135" type="noConversion"/>
  </si>
  <si>
    <t>Urea</t>
  </si>
  <si>
    <t>Triple sup.
Phos.</t>
    <phoneticPr fontId="135" type="noConversion"/>
  </si>
  <si>
    <t>주)  황산가리 포함
자료 : 농업중앙회 홍성군지부, 농업협동조합</t>
    <phoneticPr fontId="135" type="noConversion"/>
  </si>
  <si>
    <t>Note1) : Potassrum Sulfate Included
Source : Source :  Agricultural Cooperatives Hongseong-gun Office, Agricultural Cooperative</t>
    <phoneticPr fontId="135" type="noConversion"/>
  </si>
  <si>
    <r>
      <t xml:space="preserve">19.  </t>
    </r>
    <r>
      <rPr>
        <b/>
        <sz val="16"/>
        <rFont val="바탕"/>
        <family val="1"/>
        <charset val="129"/>
      </rPr>
      <t>축</t>
    </r>
    <r>
      <rPr>
        <b/>
        <sz val="16"/>
        <rFont val="Times New Roman"/>
        <family val="1"/>
      </rPr>
      <t xml:space="preserve"> </t>
    </r>
    <r>
      <rPr>
        <b/>
        <sz val="16"/>
        <rFont val="바탕"/>
        <family val="1"/>
        <charset val="129"/>
      </rPr>
      <t>산</t>
    </r>
    <r>
      <rPr>
        <b/>
        <sz val="16"/>
        <rFont val="Times New Roman"/>
        <family val="1"/>
      </rPr>
      <t xml:space="preserve"> </t>
    </r>
    <r>
      <rPr>
        <b/>
        <sz val="16"/>
        <rFont val="바탕"/>
        <family val="1"/>
        <charset val="129"/>
      </rPr>
      <t>협</t>
    </r>
    <r>
      <rPr>
        <b/>
        <sz val="16"/>
        <rFont val="Times New Roman"/>
        <family val="1"/>
      </rPr>
      <t xml:space="preserve"> </t>
    </r>
    <r>
      <rPr>
        <b/>
        <sz val="16"/>
        <rFont val="바탕"/>
        <family val="1"/>
        <charset val="129"/>
      </rPr>
      <t>동</t>
    </r>
    <r>
      <rPr>
        <b/>
        <sz val="16"/>
        <rFont val="Times New Roman"/>
        <family val="1"/>
      </rPr>
      <t xml:space="preserve"> </t>
    </r>
    <r>
      <rPr>
        <b/>
        <sz val="16"/>
        <rFont val="바탕"/>
        <family val="1"/>
        <charset val="129"/>
      </rPr>
      <t>조</t>
    </r>
    <r>
      <rPr>
        <b/>
        <sz val="16"/>
        <rFont val="Times New Roman"/>
        <family val="1"/>
      </rPr>
      <t xml:space="preserve"> </t>
    </r>
    <r>
      <rPr>
        <b/>
        <sz val="16"/>
        <rFont val="바탕"/>
        <family val="1"/>
        <charset val="129"/>
      </rPr>
      <t>합</t>
    </r>
    <phoneticPr fontId="135" type="noConversion"/>
  </si>
  <si>
    <t>19. Livestock Cooperative Federation</t>
    <phoneticPr fontId="135" type="noConversion"/>
  </si>
  <si>
    <t>단위 : 개, 명, 백만원</t>
    <phoneticPr fontId="135" type="noConversion"/>
  </si>
  <si>
    <t>Unit :  number, person, million won</t>
    <phoneticPr fontId="135" type="noConversion"/>
  </si>
  <si>
    <t>연  별</t>
    <phoneticPr fontId="135" type="noConversion"/>
  </si>
  <si>
    <t xml:space="preserve">조합수
</t>
    <phoneticPr fontId="135" type="noConversion"/>
  </si>
  <si>
    <t xml:space="preserve">조  합
원  수 </t>
    <phoneticPr fontId="135" type="noConversion"/>
  </si>
  <si>
    <t>직   원   수</t>
    <phoneticPr fontId="135" type="noConversion"/>
  </si>
  <si>
    <t>주  요  협  동  사  업  실  적</t>
    <phoneticPr fontId="135" type="noConversion"/>
  </si>
  <si>
    <t>연  중  융  자  실  적</t>
    <phoneticPr fontId="135" type="noConversion"/>
  </si>
  <si>
    <t>연  말  현  재  예  금  잔  고</t>
    <phoneticPr fontId="135" type="noConversion"/>
  </si>
  <si>
    <t>Year</t>
    <phoneticPr fontId="8" type="noConversion"/>
  </si>
  <si>
    <t>Staffs</t>
    <phoneticPr fontId="135" type="noConversion"/>
  </si>
  <si>
    <t>Major cooperative business</t>
    <phoneticPr fontId="135" type="noConversion"/>
  </si>
  <si>
    <t xml:space="preserve"> Loans given by the whole year</t>
    <phoneticPr fontId="135" type="noConversion"/>
  </si>
  <si>
    <t xml:space="preserve"> Balance in deposit as of year-end</t>
    <phoneticPr fontId="135" type="noConversion"/>
  </si>
  <si>
    <t xml:space="preserve">계
</t>
    <phoneticPr fontId="135" type="noConversion"/>
  </si>
  <si>
    <t xml:space="preserve">남 
</t>
    <phoneticPr fontId="135" type="noConversion"/>
  </si>
  <si>
    <t xml:space="preserve">여
</t>
    <phoneticPr fontId="135" type="noConversion"/>
  </si>
  <si>
    <t xml:space="preserve">판   매
</t>
    <phoneticPr fontId="135" type="noConversion"/>
  </si>
  <si>
    <t xml:space="preserve">구   매
</t>
    <phoneticPr fontId="135" type="noConversion"/>
  </si>
  <si>
    <t xml:space="preserve">생활물자
</t>
    <phoneticPr fontId="135" type="noConversion"/>
  </si>
  <si>
    <t xml:space="preserve">가   공
</t>
    <phoneticPr fontId="135" type="noConversion"/>
  </si>
  <si>
    <t>창  고</t>
    <phoneticPr fontId="135" type="noConversion"/>
  </si>
  <si>
    <t>운  송</t>
    <phoneticPr fontId="135" type="noConversion"/>
  </si>
  <si>
    <t xml:space="preserve">공   제
</t>
    <phoneticPr fontId="135" type="noConversion"/>
  </si>
  <si>
    <t>이  용
기  타</t>
    <phoneticPr fontId="135" type="noConversion"/>
  </si>
  <si>
    <t>금   융 
자   금</t>
    <phoneticPr fontId="135" type="noConversion"/>
  </si>
  <si>
    <t>재   정 
자   금</t>
    <phoneticPr fontId="135" type="noConversion"/>
  </si>
  <si>
    <t>저  축  성
예      금</t>
    <phoneticPr fontId="135" type="noConversion"/>
  </si>
  <si>
    <t>요  구  불
예      금</t>
    <phoneticPr fontId="135" type="noConversion"/>
  </si>
  <si>
    <t xml:space="preserve">No. of 
unions </t>
    <phoneticPr fontId="135" type="noConversion"/>
  </si>
  <si>
    <t xml:space="preserve"> </t>
    <phoneticPr fontId="135" type="noConversion"/>
  </si>
  <si>
    <t>Govern-
ment
fund</t>
    <phoneticPr fontId="135" type="noConversion"/>
  </si>
  <si>
    <t>Time and</t>
  </si>
  <si>
    <t>members</t>
    <phoneticPr fontId="135" type="noConversion"/>
  </si>
  <si>
    <t>Fe-
male</t>
    <phoneticPr fontId="135" type="noConversion"/>
  </si>
  <si>
    <t>Sale</t>
  </si>
  <si>
    <t>Purchasing</t>
    <phoneticPr fontId="135" type="noConversion"/>
  </si>
  <si>
    <t>Commo
-dities</t>
    <phoneticPr fontId="135" type="noConversion"/>
  </si>
  <si>
    <t>Proce-
ssing</t>
    <phoneticPr fontId="135" type="noConversion"/>
  </si>
  <si>
    <t>Ware-
house</t>
    <phoneticPr fontId="135" type="noConversion"/>
  </si>
  <si>
    <t>Transpor
tation</t>
    <phoneticPr fontId="135" type="noConversion"/>
  </si>
  <si>
    <t>Mutual
aid</t>
    <phoneticPr fontId="135" type="noConversion"/>
  </si>
  <si>
    <t>Others</t>
    <phoneticPr fontId="135" type="noConversion"/>
  </si>
  <si>
    <t>banking
fund</t>
    <phoneticPr fontId="135" type="noConversion"/>
  </si>
  <si>
    <t xml:space="preserve"> savings
 deposit</t>
    <phoneticPr fontId="135" type="noConversion"/>
  </si>
  <si>
    <t>Demand
deposit</t>
    <phoneticPr fontId="135" type="noConversion"/>
  </si>
  <si>
    <t>홍성축협</t>
    <phoneticPr fontId="135" type="noConversion"/>
  </si>
  <si>
    <t xml:space="preserve">Hongseong
Livestock Cooperative
 Federation </t>
    <phoneticPr fontId="135" type="noConversion"/>
  </si>
  <si>
    <t>홍성낙협</t>
    <phoneticPr fontId="135" type="noConversion"/>
  </si>
  <si>
    <t>Hongseong
Dairy farming Livestock 
Cooperation Federation</t>
    <phoneticPr fontId="135" type="noConversion"/>
  </si>
  <si>
    <t>자료 : 각 축산업협동조합</t>
    <phoneticPr fontId="135" type="noConversion"/>
  </si>
  <si>
    <t xml:space="preserve">Source : Each Livestock Cooperative Federation </t>
    <phoneticPr fontId="135" type="noConversion"/>
  </si>
  <si>
    <r>
      <t xml:space="preserve">30.  </t>
    </r>
    <r>
      <rPr>
        <b/>
        <sz val="16"/>
        <rFont val="바탕"/>
        <family val="1"/>
        <charset val="129"/>
      </rPr>
      <t>배</t>
    </r>
    <r>
      <rPr>
        <b/>
        <sz val="16"/>
        <rFont val="Times New Roman"/>
        <family val="1"/>
      </rPr>
      <t xml:space="preserve"> </t>
    </r>
    <r>
      <rPr>
        <b/>
        <sz val="16"/>
        <rFont val="바탕"/>
        <family val="1"/>
        <charset val="129"/>
      </rPr>
      <t>합</t>
    </r>
    <r>
      <rPr>
        <b/>
        <sz val="16"/>
        <rFont val="Times New Roman"/>
        <family val="1"/>
      </rPr>
      <t xml:space="preserve"> </t>
    </r>
    <r>
      <rPr>
        <b/>
        <sz val="16"/>
        <rFont val="바탕"/>
        <family val="1"/>
        <charset val="129"/>
      </rPr>
      <t>사</t>
    </r>
    <r>
      <rPr>
        <b/>
        <sz val="16"/>
        <rFont val="Times New Roman"/>
        <family val="1"/>
      </rPr>
      <t xml:space="preserve"> </t>
    </r>
    <r>
      <rPr>
        <b/>
        <sz val="16"/>
        <rFont val="바탕"/>
        <family val="1"/>
        <charset val="129"/>
      </rPr>
      <t>료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생</t>
    </r>
    <r>
      <rPr>
        <b/>
        <sz val="16"/>
        <rFont val="Times New Roman"/>
        <family val="1"/>
      </rPr>
      <t xml:space="preserve"> </t>
    </r>
    <r>
      <rPr>
        <b/>
        <sz val="16"/>
        <rFont val="바탕"/>
        <family val="1"/>
        <charset val="129"/>
      </rPr>
      <t>산</t>
    </r>
    <phoneticPr fontId="126" type="noConversion"/>
  </si>
  <si>
    <t>Production of Assorted Feed</t>
    <phoneticPr fontId="126" type="noConversion"/>
  </si>
  <si>
    <t>단위 : M/T</t>
    <phoneticPr fontId="126" type="noConversion"/>
  </si>
  <si>
    <t>Unit :  M/T</t>
    <phoneticPr fontId="126" type="noConversion"/>
  </si>
  <si>
    <t>연    별</t>
    <phoneticPr fontId="126" type="noConversion"/>
  </si>
  <si>
    <t>합 　계</t>
    <phoneticPr fontId="10" type="noConversion"/>
  </si>
  <si>
    <t>양 계 용</t>
    <phoneticPr fontId="8" type="noConversion"/>
  </si>
  <si>
    <t>양 돈 용</t>
    <phoneticPr fontId="8" type="noConversion"/>
  </si>
  <si>
    <t>낙 농 용</t>
    <phoneticPr fontId="8" type="noConversion"/>
  </si>
  <si>
    <t>비 육 용</t>
    <phoneticPr fontId="10" type="noConversion"/>
  </si>
  <si>
    <t>기   타</t>
    <phoneticPr fontId="8" type="noConversion"/>
  </si>
  <si>
    <t>Year</t>
    <phoneticPr fontId="126" type="noConversion"/>
  </si>
  <si>
    <t>Total</t>
    <phoneticPr fontId="8" type="noConversion"/>
  </si>
  <si>
    <t>For poultry</t>
    <phoneticPr fontId="8" type="noConversion"/>
  </si>
  <si>
    <t>For
swine</t>
    <phoneticPr fontId="8" type="noConversion"/>
  </si>
  <si>
    <t>For
dairy</t>
    <phoneticPr fontId="8" type="noConversion"/>
  </si>
  <si>
    <t>For 
beef cattle</t>
    <phoneticPr fontId="8" type="noConversion"/>
  </si>
  <si>
    <t>Others</t>
    <phoneticPr fontId="8" type="noConversion"/>
  </si>
  <si>
    <t>자료 : 홍성축산업협동조합</t>
    <phoneticPr fontId="8" type="noConversion"/>
  </si>
  <si>
    <t>Source : Hongseong Livestock Cooperative Federation</t>
    <phoneticPr fontId="8" type="noConversion"/>
  </si>
  <si>
    <r>
      <t xml:space="preserve">20.  </t>
    </r>
    <r>
      <rPr>
        <b/>
        <sz val="16"/>
        <rFont val="바탕"/>
        <family val="1"/>
        <charset val="129"/>
      </rPr>
      <t>산림조합</t>
    </r>
    <phoneticPr fontId="135" type="noConversion"/>
  </si>
  <si>
    <t>20. Forestry Cooperative Federation</t>
    <phoneticPr fontId="135" type="noConversion"/>
  </si>
  <si>
    <t>단위 : 개소, 명, 백만원</t>
    <phoneticPr fontId="135" type="noConversion"/>
  </si>
  <si>
    <t>Unit :  Establishment, person, million won</t>
    <phoneticPr fontId="135" type="noConversion"/>
  </si>
  <si>
    <t>연  별</t>
    <phoneticPr fontId="135" type="noConversion"/>
  </si>
  <si>
    <t xml:space="preserve">조합수
</t>
    <phoneticPr fontId="135" type="noConversion"/>
  </si>
  <si>
    <t xml:space="preserve">조  합
원  수 </t>
    <phoneticPr fontId="135" type="noConversion"/>
  </si>
  <si>
    <t>직   원   수</t>
    <phoneticPr fontId="135" type="noConversion"/>
  </si>
  <si>
    <t>주  요  협  동  사  업  실  적</t>
    <phoneticPr fontId="135" type="noConversion"/>
  </si>
  <si>
    <t>연  중  융  자  실  적</t>
    <phoneticPr fontId="135" type="noConversion"/>
  </si>
  <si>
    <t>연  말  현  재  예  금  잔  고</t>
    <phoneticPr fontId="135" type="noConversion"/>
  </si>
  <si>
    <t>Year</t>
    <phoneticPr fontId="8" type="noConversion"/>
  </si>
  <si>
    <t>Staffs</t>
    <phoneticPr fontId="135" type="noConversion"/>
  </si>
  <si>
    <t>Major Cooperative business</t>
    <phoneticPr fontId="135" type="noConversion"/>
  </si>
  <si>
    <t xml:space="preserve"> Loan given by the whole year</t>
    <phoneticPr fontId="135" type="noConversion"/>
  </si>
  <si>
    <t xml:space="preserve"> Balance in deposite as of year end</t>
    <phoneticPr fontId="135" type="noConversion"/>
  </si>
  <si>
    <t xml:space="preserve">계
</t>
    <phoneticPr fontId="135" type="noConversion"/>
  </si>
  <si>
    <t xml:space="preserve">남 
</t>
    <phoneticPr fontId="135" type="noConversion"/>
  </si>
  <si>
    <t xml:space="preserve">여
</t>
    <phoneticPr fontId="135" type="noConversion"/>
  </si>
  <si>
    <t>판   매</t>
    <phoneticPr fontId="135" type="noConversion"/>
  </si>
  <si>
    <t>구   매</t>
    <phoneticPr fontId="135" type="noConversion"/>
  </si>
  <si>
    <t>생활물자</t>
    <phoneticPr fontId="135" type="noConversion"/>
  </si>
  <si>
    <t>가   공</t>
    <phoneticPr fontId="135" type="noConversion"/>
  </si>
  <si>
    <t>창  고</t>
    <phoneticPr fontId="135" type="noConversion"/>
  </si>
  <si>
    <t>운  송</t>
    <phoneticPr fontId="135" type="noConversion"/>
  </si>
  <si>
    <t>공   제</t>
    <phoneticPr fontId="135" type="noConversion"/>
  </si>
  <si>
    <t>이  용
기  타</t>
    <phoneticPr fontId="135" type="noConversion"/>
  </si>
  <si>
    <t>금   융 
자   금</t>
    <phoneticPr fontId="135" type="noConversion"/>
  </si>
  <si>
    <t>재   정 
자   금</t>
    <phoneticPr fontId="135" type="noConversion"/>
  </si>
  <si>
    <t>저  축  성
예      금</t>
    <phoneticPr fontId="135" type="noConversion"/>
  </si>
  <si>
    <t>요  구  불
예      금</t>
    <phoneticPr fontId="135" type="noConversion"/>
  </si>
  <si>
    <t xml:space="preserve">No. of 
unions </t>
    <phoneticPr fontId="135" type="noConversion"/>
  </si>
  <si>
    <t>Govern-
ment
fund</t>
    <phoneticPr fontId="135" type="noConversion"/>
  </si>
  <si>
    <t>members</t>
    <phoneticPr fontId="135" type="noConversion"/>
  </si>
  <si>
    <t>Fe-
male</t>
    <phoneticPr fontId="135" type="noConversion"/>
  </si>
  <si>
    <t>Purchasing</t>
    <phoneticPr fontId="135" type="noConversion"/>
  </si>
  <si>
    <t>Commo
-dities</t>
    <phoneticPr fontId="135" type="noConversion"/>
  </si>
  <si>
    <t>Proce-
ssing</t>
    <phoneticPr fontId="135" type="noConversion"/>
  </si>
  <si>
    <t>Ware-
house</t>
    <phoneticPr fontId="135" type="noConversion"/>
  </si>
  <si>
    <t>Trans
-porta
-tion</t>
    <phoneticPr fontId="135" type="noConversion"/>
  </si>
  <si>
    <t>Mutual
aid</t>
    <phoneticPr fontId="135" type="noConversion"/>
  </si>
  <si>
    <t>Others</t>
    <phoneticPr fontId="135" type="noConversion"/>
  </si>
  <si>
    <t>banking
fund</t>
    <phoneticPr fontId="135" type="noConversion"/>
  </si>
  <si>
    <t xml:space="preserve"> savings
 deposit</t>
    <phoneticPr fontId="135" type="noConversion"/>
  </si>
  <si>
    <t>Demand
deposit</t>
    <phoneticPr fontId="135" type="noConversion"/>
  </si>
  <si>
    <t>자료 : 홍성산림조합</t>
    <phoneticPr fontId="135" type="noConversion"/>
  </si>
  <si>
    <t>Source : Hongseong Forestry Cooperative Federation</t>
    <phoneticPr fontId="135" type="noConversion"/>
  </si>
  <si>
    <r>
      <t xml:space="preserve">21.  </t>
    </r>
    <r>
      <rPr>
        <b/>
        <sz val="16"/>
        <rFont val="바탕"/>
        <family val="1"/>
        <charset val="129"/>
      </rPr>
      <t>원</t>
    </r>
    <r>
      <rPr>
        <b/>
        <sz val="16"/>
        <rFont val="Times New Roman"/>
        <family val="1"/>
      </rPr>
      <t xml:space="preserve"> </t>
    </r>
    <r>
      <rPr>
        <b/>
        <sz val="16"/>
        <rFont val="바탕"/>
        <family val="1"/>
        <charset val="129"/>
      </rPr>
      <t>예</t>
    </r>
    <r>
      <rPr>
        <b/>
        <sz val="16"/>
        <rFont val="Times New Roman"/>
        <family val="1"/>
      </rPr>
      <t xml:space="preserve"> </t>
    </r>
    <r>
      <rPr>
        <b/>
        <sz val="16"/>
        <rFont val="바탕"/>
        <family val="1"/>
        <charset val="129"/>
      </rPr>
      <t>농</t>
    </r>
    <r>
      <rPr>
        <b/>
        <sz val="16"/>
        <rFont val="Times New Roman"/>
        <family val="1"/>
      </rPr>
      <t xml:space="preserve"> </t>
    </r>
    <r>
      <rPr>
        <b/>
        <sz val="16"/>
        <rFont val="바탕"/>
        <family val="1"/>
        <charset val="129"/>
      </rPr>
      <t>업</t>
    </r>
    <r>
      <rPr>
        <b/>
        <sz val="16"/>
        <rFont val="Times New Roman"/>
        <family val="1"/>
      </rPr>
      <t xml:space="preserve"> </t>
    </r>
    <r>
      <rPr>
        <b/>
        <sz val="16"/>
        <rFont val="바탕"/>
        <family val="1"/>
        <charset val="129"/>
      </rPr>
      <t>협</t>
    </r>
    <r>
      <rPr>
        <b/>
        <sz val="16"/>
        <rFont val="Times New Roman"/>
        <family val="1"/>
      </rPr>
      <t xml:space="preserve"> </t>
    </r>
    <r>
      <rPr>
        <b/>
        <sz val="16"/>
        <rFont val="바탕"/>
        <family val="1"/>
        <charset val="129"/>
      </rPr>
      <t>동</t>
    </r>
    <r>
      <rPr>
        <b/>
        <sz val="16"/>
        <rFont val="Times New Roman"/>
        <family val="1"/>
      </rPr>
      <t xml:space="preserve"> </t>
    </r>
    <r>
      <rPr>
        <b/>
        <sz val="16"/>
        <rFont val="바탕"/>
        <family val="1"/>
        <charset val="129"/>
      </rPr>
      <t>조</t>
    </r>
    <r>
      <rPr>
        <b/>
        <sz val="16"/>
        <rFont val="Times New Roman"/>
        <family val="1"/>
      </rPr>
      <t xml:space="preserve"> </t>
    </r>
    <r>
      <rPr>
        <b/>
        <sz val="16"/>
        <rFont val="바탕"/>
        <family val="1"/>
        <charset val="129"/>
      </rPr>
      <t>합</t>
    </r>
    <phoneticPr fontId="135" type="noConversion"/>
  </si>
  <si>
    <t>21. Gardening  Agricultural Cooperative Federation</t>
    <phoneticPr fontId="135" type="noConversion"/>
  </si>
  <si>
    <t>단위 : 개, 명, 백만원</t>
    <phoneticPr fontId="135" type="noConversion"/>
  </si>
  <si>
    <t>Unit : number, person, million won</t>
    <phoneticPr fontId="135" type="noConversion"/>
  </si>
  <si>
    <t>Major cooperative business</t>
    <phoneticPr fontId="135" type="noConversion"/>
  </si>
  <si>
    <t xml:space="preserve"> Loans given by the whole year</t>
    <phoneticPr fontId="135" type="noConversion"/>
  </si>
  <si>
    <t xml:space="preserve"> Balance in deposit as of year-end</t>
    <phoneticPr fontId="135" type="noConversion"/>
  </si>
  <si>
    <t>이  용</t>
    <phoneticPr fontId="135" type="noConversion"/>
  </si>
  <si>
    <t>기  타</t>
    <phoneticPr fontId="135" type="noConversion"/>
  </si>
  <si>
    <t>자료 : 충서원예농업협동조합</t>
    <phoneticPr fontId="135" type="noConversion"/>
  </si>
  <si>
    <t xml:space="preserve">Source : Hongseong Apple ＆ Horticulture Association </t>
    <phoneticPr fontId="135" type="noConversion"/>
  </si>
  <si>
    <r>
      <t xml:space="preserve">22. </t>
    </r>
    <r>
      <rPr>
        <b/>
        <sz val="16"/>
        <rFont val="바탕"/>
        <family val="1"/>
        <charset val="129"/>
      </rPr>
      <t>농업용</t>
    </r>
    <r>
      <rPr>
        <b/>
        <sz val="16"/>
        <rFont val="Times New Roman"/>
        <family val="1"/>
      </rPr>
      <t xml:space="preserve"> </t>
    </r>
    <r>
      <rPr>
        <b/>
        <sz val="16"/>
        <rFont val="바탕"/>
        <family val="1"/>
        <charset val="129"/>
      </rPr>
      <t>기계보유</t>
    </r>
    <phoneticPr fontId="135" type="noConversion"/>
  </si>
  <si>
    <t>22. Agricultural Machinery  Holdings</t>
    <phoneticPr fontId="135" type="noConversion"/>
  </si>
  <si>
    <t>단위 : 대</t>
  </si>
  <si>
    <t>Unit : Each</t>
    <phoneticPr fontId="135" type="noConversion"/>
  </si>
  <si>
    <t>연  별
읍면별</t>
    <phoneticPr fontId="135" type="noConversion"/>
  </si>
  <si>
    <t xml:space="preserve">총 계
</t>
    <phoneticPr fontId="135" type="noConversion"/>
  </si>
  <si>
    <t>동    력
경 운 기</t>
    <phoneticPr fontId="135" type="noConversion"/>
  </si>
  <si>
    <t>농   용   트   랙   터
Farm tractors</t>
    <phoneticPr fontId="135" type="noConversion"/>
  </si>
  <si>
    <t>스피드
스프레이어
(SS기)
Speed
Splayer</t>
    <phoneticPr fontId="135" type="noConversion"/>
  </si>
  <si>
    <t>광 역
방제기</t>
    <phoneticPr fontId="135" type="noConversion"/>
  </si>
  <si>
    <t>동 력 이 앙 기
Rice transplanter</t>
    <phoneticPr fontId="135" type="noConversion"/>
  </si>
  <si>
    <t>관   리   기
Controller</t>
    <phoneticPr fontId="135" type="noConversion"/>
  </si>
  <si>
    <t>콤   바   인
Combine</t>
    <phoneticPr fontId="135" type="noConversion"/>
  </si>
  <si>
    <t>곡  물
건조기</t>
    <phoneticPr fontId="135" type="noConversion"/>
  </si>
  <si>
    <t>농 산 물
건 조 기</t>
    <phoneticPr fontId="135" type="noConversion"/>
  </si>
  <si>
    <t xml:space="preserve">계
</t>
    <phoneticPr fontId="135" type="noConversion"/>
  </si>
  <si>
    <t xml:space="preserve">소  형
</t>
    <phoneticPr fontId="135" type="noConversion"/>
  </si>
  <si>
    <t xml:space="preserve">중  형
</t>
    <phoneticPr fontId="135" type="noConversion"/>
  </si>
  <si>
    <t xml:space="preserve">대 형
</t>
    <phoneticPr fontId="135" type="noConversion"/>
  </si>
  <si>
    <t>Wide area pesticide
applicator</t>
    <phoneticPr fontId="135" type="noConversion"/>
  </si>
  <si>
    <t>계</t>
    <phoneticPr fontId="135" type="noConversion"/>
  </si>
  <si>
    <t>보행형</t>
    <phoneticPr fontId="135" type="noConversion"/>
  </si>
  <si>
    <t>승용형</t>
    <phoneticPr fontId="135" type="noConversion"/>
  </si>
  <si>
    <t>3  조
이 하</t>
    <phoneticPr fontId="135" type="noConversion"/>
  </si>
  <si>
    <t xml:space="preserve">4 조
</t>
    <phoneticPr fontId="135" type="noConversion"/>
  </si>
  <si>
    <t>5  조
이 상</t>
    <phoneticPr fontId="135" type="noConversion"/>
  </si>
  <si>
    <t>Agri.
Products
Dryer</t>
    <phoneticPr fontId="135" type="noConversion"/>
  </si>
  <si>
    <t>Total</t>
    <phoneticPr fontId="135" type="noConversion"/>
  </si>
  <si>
    <t>Power</t>
  </si>
  <si>
    <t>Small</t>
    <phoneticPr fontId="135" type="noConversion"/>
  </si>
  <si>
    <t>Medium</t>
    <phoneticPr fontId="135" type="noConversion"/>
  </si>
  <si>
    <t>Big</t>
    <phoneticPr fontId="135" type="noConversion"/>
  </si>
  <si>
    <t>Walking</t>
    <phoneticPr fontId="135" type="noConversion"/>
  </si>
  <si>
    <t>Riding</t>
    <phoneticPr fontId="135" type="noConversion"/>
  </si>
  <si>
    <t>-3Rows</t>
    <phoneticPr fontId="135" type="noConversion"/>
  </si>
  <si>
    <t>4Rows</t>
    <phoneticPr fontId="135" type="noConversion"/>
  </si>
  <si>
    <t>+5Rows</t>
    <phoneticPr fontId="135" type="noConversion"/>
  </si>
  <si>
    <t>Grain
Dryer</t>
    <phoneticPr fontId="135" type="noConversion"/>
  </si>
  <si>
    <t>tiller</t>
    <phoneticPr fontId="135" type="noConversion"/>
  </si>
  <si>
    <t>Geumma-myeon</t>
    <phoneticPr fontId="135" type="noConversion"/>
  </si>
  <si>
    <t>Guhang-myeon</t>
    <phoneticPr fontId="135" type="noConversion"/>
  </si>
  <si>
    <t>자료 : 농수산과</t>
    <phoneticPr fontId="135" type="noConversion"/>
  </si>
  <si>
    <t xml:space="preserve"> Source :  Agriculture And Fishery Division</t>
    <phoneticPr fontId="135" type="noConversion"/>
  </si>
  <si>
    <r>
      <t xml:space="preserve">24. </t>
    </r>
    <r>
      <rPr>
        <b/>
        <sz val="16"/>
        <color indexed="8"/>
        <rFont val="HY중고딕"/>
        <family val="1"/>
        <charset val="129"/>
      </rPr>
      <t>농업용</t>
    </r>
    <r>
      <rPr>
        <b/>
        <sz val="16"/>
        <color indexed="8"/>
        <rFont val="Times New Roman"/>
        <family val="1"/>
      </rPr>
      <t xml:space="preserve"> </t>
    </r>
    <r>
      <rPr>
        <b/>
        <sz val="16"/>
        <color indexed="8"/>
        <rFont val="HY중고딕"/>
        <family val="1"/>
        <charset val="129"/>
      </rPr>
      <t>지하수</t>
    </r>
    <r>
      <rPr>
        <b/>
        <sz val="16"/>
        <color indexed="8"/>
        <rFont val="Times New Roman"/>
        <family val="1"/>
      </rPr>
      <t xml:space="preserve">  Underground Water Development</t>
    </r>
    <phoneticPr fontId="130" type="noConversion"/>
  </si>
  <si>
    <t>단위 : 개, 천원</t>
  </si>
  <si>
    <t>unit:number, 1,000won</t>
    <phoneticPr fontId="71" type="noConversion"/>
  </si>
  <si>
    <t>연도별</t>
    <phoneticPr fontId="71" type="noConversion"/>
  </si>
  <si>
    <t>착  정  Well drilling</t>
  </si>
  <si>
    <t xml:space="preserve">이    용    시   설(비)
Underground-water facilities </t>
    <phoneticPr fontId="8" type="noConversion"/>
  </si>
  <si>
    <t>총 투자액
Gross amount invested</t>
    <phoneticPr fontId="8" type="noConversion"/>
  </si>
  <si>
    <t>용수
개발량
Amount of
water
developed
(ton)</t>
    <phoneticPr fontId="8" type="noConversion"/>
  </si>
  <si>
    <t>Year</t>
    <phoneticPr fontId="71" type="noConversion"/>
  </si>
  <si>
    <t>공  수
No. of 
drilled holes</t>
    <phoneticPr fontId="8" type="noConversion"/>
  </si>
  <si>
    <t>투 자 액
Invested amount</t>
    <phoneticPr fontId="8" type="noConversion"/>
  </si>
  <si>
    <t>지 구 수
Number of
areas</t>
    <phoneticPr fontId="8" type="noConversion"/>
  </si>
  <si>
    <t>재원별 사업비  Business expenses by financing source</t>
    <phoneticPr fontId="8" type="noConversion"/>
  </si>
  <si>
    <t>국 비
National gov't</t>
    <phoneticPr fontId="8" type="noConversion"/>
  </si>
  <si>
    <t>지 방 비
Local gov't</t>
    <phoneticPr fontId="8" type="noConversion"/>
  </si>
  <si>
    <t>주  민
Residents</t>
    <phoneticPr fontId="8" type="noConversion"/>
  </si>
  <si>
    <t>자료 : 건설교통과</t>
    <phoneticPr fontId="130" type="noConversion"/>
  </si>
  <si>
    <r>
      <t xml:space="preserve">25.  </t>
    </r>
    <r>
      <rPr>
        <b/>
        <sz val="16"/>
        <rFont val="바탕"/>
        <family val="1"/>
        <charset val="129"/>
      </rPr>
      <t>가축사육</t>
    </r>
    <phoneticPr fontId="135" type="noConversion"/>
  </si>
  <si>
    <t>25. Number of Livestock, Poultry and Feeders</t>
    <phoneticPr fontId="135" type="noConversion"/>
  </si>
  <si>
    <r>
      <t xml:space="preserve">25.  </t>
    </r>
    <r>
      <rPr>
        <b/>
        <sz val="16"/>
        <rFont val="바탕"/>
        <family val="1"/>
        <charset val="129"/>
      </rPr>
      <t>가축사육가구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및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마리</t>
    </r>
    <r>
      <rPr>
        <b/>
        <sz val="16"/>
        <rFont val="Times New Roman"/>
        <family val="1"/>
      </rPr>
      <t xml:space="preserve"> (</t>
    </r>
    <r>
      <rPr>
        <b/>
        <sz val="16"/>
        <rFont val="바탕"/>
        <family val="1"/>
        <charset val="129"/>
      </rPr>
      <t>계속</t>
    </r>
    <r>
      <rPr>
        <b/>
        <sz val="16"/>
        <rFont val="Times New Roman"/>
        <family val="1"/>
      </rPr>
      <t>)</t>
    </r>
    <phoneticPr fontId="135" type="noConversion"/>
  </si>
  <si>
    <t>25. Number of Livestock, Poultry and Feeders (Cont'd)</t>
    <phoneticPr fontId="135" type="noConversion"/>
  </si>
  <si>
    <t>단위 : 마리</t>
    <phoneticPr fontId="135" type="noConversion"/>
  </si>
  <si>
    <t>Unit : head</t>
    <phoneticPr fontId="135" type="noConversion"/>
  </si>
  <si>
    <r>
      <t>한육우</t>
    </r>
    <r>
      <rPr>
        <vertAlign val="superscript"/>
        <sz val="10"/>
        <rFont val="돋움체"/>
        <family val="3"/>
        <charset val="129"/>
      </rPr>
      <t xml:space="preserve">1)
</t>
    </r>
    <r>
      <rPr>
        <sz val="10"/>
        <rFont val="돋움체"/>
        <family val="3"/>
        <charset val="129"/>
      </rPr>
      <t>Native and beef cattle</t>
    </r>
    <phoneticPr fontId="8" type="noConversion"/>
  </si>
  <si>
    <r>
      <t>젖소</t>
    </r>
    <r>
      <rPr>
        <vertAlign val="superscript"/>
        <sz val="10"/>
        <rFont val="돋움체"/>
        <family val="3"/>
        <charset val="129"/>
      </rPr>
      <t xml:space="preserve">1)
</t>
    </r>
    <r>
      <rPr>
        <sz val="10"/>
        <rFont val="돋움체"/>
        <family val="3"/>
        <charset val="129"/>
      </rPr>
      <t>Dairy cattle</t>
    </r>
    <phoneticPr fontId="8" type="noConversion"/>
  </si>
  <si>
    <r>
      <t>돼지</t>
    </r>
    <r>
      <rPr>
        <vertAlign val="superscript"/>
        <sz val="10"/>
        <rFont val="돋움체"/>
        <family val="3"/>
        <charset val="129"/>
      </rPr>
      <t xml:space="preserve">1)
</t>
    </r>
    <r>
      <rPr>
        <sz val="10"/>
        <rFont val="돋움체"/>
        <family val="3"/>
        <charset val="129"/>
      </rPr>
      <t>Pigs</t>
    </r>
    <phoneticPr fontId="8" type="noConversion"/>
  </si>
  <si>
    <r>
      <t>닭</t>
    </r>
    <r>
      <rPr>
        <vertAlign val="superscript"/>
        <sz val="10"/>
        <rFont val="돋움체"/>
        <family val="3"/>
        <charset val="129"/>
      </rPr>
      <t xml:space="preserve">1)2)
</t>
    </r>
    <r>
      <rPr>
        <sz val="10"/>
        <rFont val="돋움체"/>
        <family val="3"/>
        <charset val="129"/>
      </rPr>
      <t>Chicken</t>
    </r>
    <phoneticPr fontId="8" type="noConversion"/>
  </si>
  <si>
    <t>마         필</t>
    <phoneticPr fontId="8" type="noConversion"/>
  </si>
  <si>
    <t>산         양</t>
    <phoneticPr fontId="8" type="noConversion"/>
  </si>
  <si>
    <t>Year
Eup &amp; Myeon</t>
    <phoneticPr fontId="135" type="noConversion"/>
  </si>
  <si>
    <t>면      양</t>
    <phoneticPr fontId="8" type="noConversion"/>
  </si>
  <si>
    <t>사      슴</t>
    <phoneticPr fontId="8" type="noConversion"/>
  </si>
  <si>
    <t>토      끼</t>
    <phoneticPr fontId="8" type="noConversion"/>
  </si>
  <si>
    <t>개</t>
  </si>
  <si>
    <t>오     리</t>
    <phoneticPr fontId="8" type="noConversion"/>
  </si>
  <si>
    <t>칠  면  조</t>
    <phoneticPr fontId="8" type="noConversion"/>
  </si>
  <si>
    <t>거     위</t>
    <phoneticPr fontId="8" type="noConversion"/>
  </si>
  <si>
    <t>꿀     벌</t>
    <phoneticPr fontId="8" type="noConversion"/>
  </si>
  <si>
    <t>Horses</t>
  </si>
  <si>
    <t>Goats</t>
    <phoneticPr fontId="135" type="noConversion"/>
  </si>
  <si>
    <t>Sheep</t>
  </si>
  <si>
    <t>Deer</t>
  </si>
  <si>
    <t>Rabbits</t>
    <phoneticPr fontId="135" type="noConversion"/>
  </si>
  <si>
    <t>Dogs</t>
    <phoneticPr fontId="135" type="noConversion"/>
  </si>
  <si>
    <t>Ducks</t>
    <phoneticPr fontId="135" type="noConversion"/>
  </si>
  <si>
    <t>Turkeys</t>
    <phoneticPr fontId="135" type="noConversion"/>
  </si>
  <si>
    <t>Goose</t>
    <phoneticPr fontId="135" type="noConversion"/>
  </si>
  <si>
    <t>Bees</t>
    <phoneticPr fontId="135" type="noConversion"/>
  </si>
  <si>
    <t>사육가구</t>
    <phoneticPr fontId="8" type="noConversion"/>
  </si>
  <si>
    <t>마리수</t>
    <phoneticPr fontId="135" type="noConversion"/>
  </si>
  <si>
    <t>마 리 수</t>
  </si>
  <si>
    <t>마 리 수</t>
    <phoneticPr fontId="135" type="noConversion"/>
  </si>
  <si>
    <t>군 수</t>
  </si>
  <si>
    <t>House-
holds</t>
    <phoneticPr fontId="8" type="noConversion"/>
  </si>
  <si>
    <t>Heads</t>
    <phoneticPr fontId="135" type="noConversion"/>
  </si>
  <si>
    <t>Group
Num.</t>
    <phoneticPr fontId="8" type="noConversion"/>
  </si>
  <si>
    <t>2105</t>
  </si>
  <si>
    <t>2016</t>
    <phoneticPr fontId="8" type="noConversion"/>
  </si>
  <si>
    <t xml:space="preserve">주1) : 12월 1일 기준
주2) : 닭의 가축통계조사는 3,000수 이상을 기준으로 전수조사
자료 : 축산과 </t>
    <phoneticPr fontId="135" type="noConversion"/>
  </si>
  <si>
    <t>Note1) Based on Dec 1
Source : Livestock Division</t>
    <phoneticPr fontId="135" type="noConversion"/>
  </si>
  <si>
    <t xml:space="preserve">주1) : 12월 1일 기준
자료 : 축   산   과 </t>
    <phoneticPr fontId="8" type="noConversion"/>
  </si>
  <si>
    <t>Note1) Based on Dec 1
Source : Livestock Division</t>
    <phoneticPr fontId="8" type="noConversion"/>
  </si>
  <si>
    <r>
      <t xml:space="preserve">                                               26.  </t>
    </r>
    <r>
      <rPr>
        <b/>
        <sz val="16"/>
        <rFont val="바탕"/>
        <family val="1"/>
        <charset val="129"/>
      </rPr>
      <t>가축전염병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발생</t>
    </r>
    <r>
      <rPr>
        <b/>
        <sz val="16"/>
        <rFont val="Times New Roman"/>
        <family val="1"/>
      </rPr>
      <t xml:space="preserve">                                                                 26. Infectious Livestock Diseases by Case </t>
    </r>
    <phoneticPr fontId="123" type="noConversion"/>
  </si>
  <si>
    <t xml:space="preserve"> </t>
    <phoneticPr fontId="123" type="noConversion"/>
  </si>
  <si>
    <t>단위 : 마리</t>
  </si>
  <si>
    <t>Unit : head</t>
    <phoneticPr fontId="123" type="noConversion"/>
  </si>
  <si>
    <t>연  별
읍면별</t>
    <phoneticPr fontId="135" type="noConversion"/>
  </si>
  <si>
    <t xml:space="preserve">기종저
</t>
    <phoneticPr fontId="123" type="noConversion"/>
  </si>
  <si>
    <t>돼지열병</t>
    <phoneticPr fontId="123" type="noConversion"/>
  </si>
  <si>
    <t>돼    지
오제스키</t>
    <phoneticPr fontId="123" type="noConversion"/>
  </si>
  <si>
    <t>돼지단독</t>
    <phoneticPr fontId="123" type="noConversion"/>
  </si>
  <si>
    <t xml:space="preserve">광견병
</t>
    <phoneticPr fontId="8" type="noConversion"/>
  </si>
  <si>
    <t>뉴캣슬병</t>
    <phoneticPr fontId="123" type="noConversion"/>
  </si>
  <si>
    <t xml:space="preserve">추 백 리
</t>
    <phoneticPr fontId="123" type="noConversion"/>
  </si>
  <si>
    <t xml:space="preserve">브루셀라
</t>
    <phoneticPr fontId="123" type="noConversion"/>
  </si>
  <si>
    <t xml:space="preserve">결   핵
</t>
    <phoneticPr fontId="123" type="noConversion"/>
  </si>
  <si>
    <t>유 행 성
설 사 병</t>
    <phoneticPr fontId="123" type="noConversion"/>
  </si>
  <si>
    <t>마렉병</t>
    <phoneticPr fontId="123" type="noConversion"/>
  </si>
  <si>
    <t>기  타</t>
    <phoneticPr fontId="135" type="noConversion"/>
  </si>
  <si>
    <t>Year
Eup &amp; Myeon</t>
    <phoneticPr fontId="123" type="noConversion"/>
  </si>
  <si>
    <t>Black leg</t>
    <phoneticPr fontId="123" type="noConversion"/>
  </si>
  <si>
    <t>Tuber-
culosis</t>
    <phoneticPr fontId="123" type="noConversion"/>
  </si>
  <si>
    <t>P.E.D 
Virus</t>
    <phoneticPr fontId="123" type="noConversion"/>
  </si>
  <si>
    <t>Marek's
diesease</t>
    <phoneticPr fontId="123" type="noConversion"/>
  </si>
  <si>
    <t>Others</t>
    <phoneticPr fontId="123" type="noConversion"/>
  </si>
  <si>
    <t>Hog cholera</t>
    <phoneticPr fontId="123" type="noConversion"/>
  </si>
  <si>
    <t>Aujeszky`s</t>
  </si>
  <si>
    <t>Swine 
rysipelas</t>
    <phoneticPr fontId="123" type="noConversion"/>
  </si>
  <si>
    <t>Rabies</t>
    <phoneticPr fontId="123" type="noConversion"/>
  </si>
  <si>
    <t>Newcastle
disease</t>
    <phoneticPr fontId="123" type="noConversion"/>
  </si>
  <si>
    <t>Pullorum
disease</t>
    <phoneticPr fontId="123" type="noConversion"/>
  </si>
  <si>
    <t>Brucella</t>
    <phoneticPr fontId="123" type="noConversion"/>
  </si>
  <si>
    <t>2016</t>
    <phoneticPr fontId="123" type="noConversion"/>
  </si>
  <si>
    <t>홍 성 읍</t>
    <phoneticPr fontId="8" type="noConversion"/>
  </si>
  <si>
    <t>Hongseong-eup</t>
    <phoneticPr fontId="8" type="noConversion"/>
  </si>
  <si>
    <t>광 천 읍</t>
    <phoneticPr fontId="123" type="noConversion"/>
  </si>
  <si>
    <t>Geumma-myeon</t>
    <phoneticPr fontId="123" type="noConversion"/>
  </si>
  <si>
    <t>Guhang-myeon</t>
    <phoneticPr fontId="123" type="noConversion"/>
  </si>
  <si>
    <t>자료 : 축산과</t>
    <phoneticPr fontId="135" type="noConversion"/>
  </si>
  <si>
    <t>Source : Livestock Division</t>
    <phoneticPr fontId="123" type="noConversion"/>
  </si>
  <si>
    <t>Source : Livestock Division</t>
    <phoneticPr fontId="8" type="noConversion"/>
  </si>
  <si>
    <r>
      <t xml:space="preserve"> 27.  </t>
    </r>
    <r>
      <rPr>
        <b/>
        <sz val="16"/>
        <rFont val="바탕"/>
        <family val="1"/>
        <charset val="129"/>
      </rPr>
      <t>가축전염병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예방주사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실적</t>
    </r>
    <r>
      <rPr>
        <b/>
        <sz val="16"/>
        <rFont val="Times New Roman"/>
        <family val="1"/>
      </rPr>
      <t xml:space="preserve">                                      27. Livestock Vaccinated Against Infectious Diseases</t>
    </r>
    <phoneticPr fontId="8" type="noConversion"/>
  </si>
  <si>
    <t>Unit : head</t>
    <phoneticPr fontId="8" type="noConversion"/>
  </si>
  <si>
    <t>연    별
읍 면 별</t>
    <phoneticPr fontId="135" type="noConversion"/>
  </si>
  <si>
    <t>탄저.기종저</t>
    <phoneticPr fontId="135" type="noConversion"/>
  </si>
  <si>
    <t>소전염성
비기관염</t>
    <phoneticPr fontId="8" type="noConversion"/>
  </si>
  <si>
    <t>돼    지
일본뇌염</t>
    <phoneticPr fontId="8" type="noConversion"/>
  </si>
  <si>
    <t>돼지전염성
위  장  병</t>
    <phoneticPr fontId="8" type="noConversion"/>
  </si>
  <si>
    <t>돼    지
오제스키</t>
    <phoneticPr fontId="8" type="noConversion"/>
  </si>
  <si>
    <t>뉴캣슬병</t>
    <phoneticPr fontId="8" type="noConversion"/>
  </si>
  <si>
    <t>광 견 병</t>
    <phoneticPr fontId="8" type="noConversion"/>
  </si>
  <si>
    <t>소유행열</t>
    <phoneticPr fontId="8" type="noConversion"/>
  </si>
  <si>
    <t>소
아까바네병</t>
    <phoneticPr fontId="8" type="noConversion"/>
  </si>
  <si>
    <t>돼    지
열    병</t>
    <phoneticPr fontId="8" type="noConversion"/>
  </si>
  <si>
    <t>기    타</t>
    <phoneticPr fontId="135" type="noConversion"/>
  </si>
  <si>
    <t>Year
Eup &amp; Myeon</t>
    <phoneticPr fontId="8" type="noConversion"/>
  </si>
  <si>
    <t>Anthrax,</t>
  </si>
  <si>
    <t>Infectious</t>
    <phoneticPr fontId="8" type="noConversion"/>
  </si>
  <si>
    <t>Japanese</t>
    <phoneticPr fontId="8" type="noConversion"/>
  </si>
  <si>
    <t>Transmissible</t>
    <phoneticPr fontId="8" type="noConversion"/>
  </si>
  <si>
    <t xml:space="preserve">Aujeszky's </t>
    <phoneticPr fontId="8" type="noConversion"/>
  </si>
  <si>
    <t>Newcastle</t>
    <phoneticPr fontId="8" type="noConversion"/>
  </si>
  <si>
    <t>Rabies</t>
    <phoneticPr fontId="8" type="noConversion"/>
  </si>
  <si>
    <t>Bovine</t>
    <phoneticPr fontId="8" type="noConversion"/>
  </si>
  <si>
    <t>Akabane</t>
    <phoneticPr fontId="8" type="noConversion"/>
  </si>
  <si>
    <t>Hog</t>
  </si>
  <si>
    <t>Black leg</t>
  </si>
  <si>
    <t>bovine
rhinotracheities</t>
    <phoneticPr fontId="8" type="noConversion"/>
  </si>
  <si>
    <t>encephalitis</t>
    <phoneticPr fontId="8" type="noConversion"/>
  </si>
  <si>
    <t>gastroenteritis</t>
    <phoneticPr fontId="8" type="noConversion"/>
  </si>
  <si>
    <t>disease</t>
    <phoneticPr fontId="8" type="noConversion"/>
  </si>
  <si>
    <t>epidemic fever</t>
    <phoneticPr fontId="8" type="noConversion"/>
  </si>
  <si>
    <t>cholera</t>
    <phoneticPr fontId="8" type="noConversion"/>
  </si>
  <si>
    <t>2016</t>
    <phoneticPr fontId="8" type="noConversion"/>
  </si>
  <si>
    <t>홍 성 읍</t>
    <phoneticPr fontId="8" type="noConversion"/>
  </si>
  <si>
    <t>Hongseong-eup</t>
    <phoneticPr fontId="8" type="noConversion"/>
  </si>
  <si>
    <t>Geumma-myeon</t>
    <phoneticPr fontId="8" type="noConversion"/>
  </si>
  <si>
    <t>Guhang-myeon</t>
    <phoneticPr fontId="8" type="noConversion"/>
  </si>
  <si>
    <t>자료 : 축   산   과</t>
    <phoneticPr fontId="8" type="noConversion"/>
  </si>
  <si>
    <t>Source : Livestock Division</t>
    <phoneticPr fontId="8" type="noConversion"/>
  </si>
  <si>
    <r>
      <t xml:space="preserve">28.  </t>
    </r>
    <r>
      <rPr>
        <b/>
        <sz val="16"/>
        <rFont val="바탕"/>
        <family val="1"/>
        <charset val="129"/>
      </rPr>
      <t>수</t>
    </r>
    <r>
      <rPr>
        <b/>
        <sz val="16"/>
        <rFont val="Times New Roman"/>
        <family val="1"/>
      </rPr>
      <t xml:space="preserve"> </t>
    </r>
    <r>
      <rPr>
        <b/>
        <sz val="16"/>
        <rFont val="바탕"/>
        <family val="1"/>
        <charset val="129"/>
      </rPr>
      <t>의</t>
    </r>
    <r>
      <rPr>
        <b/>
        <sz val="16"/>
        <rFont val="Times New Roman"/>
        <family val="1"/>
      </rPr>
      <t xml:space="preserve"> </t>
    </r>
    <r>
      <rPr>
        <b/>
        <sz val="16"/>
        <rFont val="바탕"/>
        <family val="1"/>
        <charset val="129"/>
      </rPr>
      <t>사</t>
    </r>
    <r>
      <rPr>
        <b/>
        <sz val="16"/>
        <rFont val="Times New Roman"/>
        <family val="1"/>
      </rPr>
      <t xml:space="preserve"> </t>
    </r>
    <r>
      <rPr>
        <b/>
        <sz val="16"/>
        <rFont val="바탕"/>
        <family val="1"/>
        <charset val="129"/>
      </rPr>
      <t>현</t>
    </r>
    <r>
      <rPr>
        <b/>
        <sz val="16"/>
        <rFont val="Times New Roman"/>
        <family val="1"/>
      </rPr>
      <t xml:space="preserve"> </t>
    </r>
    <r>
      <rPr>
        <b/>
        <sz val="16"/>
        <rFont val="바탕"/>
        <family val="1"/>
        <charset val="129"/>
      </rPr>
      <t>황</t>
    </r>
    <phoneticPr fontId="135" type="noConversion"/>
  </si>
  <si>
    <t>Number of Veterinarians</t>
    <phoneticPr fontId="135" type="noConversion"/>
  </si>
  <si>
    <t>단위 : 명</t>
  </si>
  <si>
    <t>Unit : person</t>
    <phoneticPr fontId="8" type="noConversion"/>
  </si>
  <si>
    <t>연  별
읍면별</t>
    <phoneticPr fontId="135" type="noConversion"/>
  </si>
  <si>
    <t>성  별</t>
    <phoneticPr fontId="8" type="noConversion"/>
  </si>
  <si>
    <t xml:space="preserve">직         업          별 
By  Occupation  </t>
    <phoneticPr fontId="135" type="noConversion"/>
  </si>
  <si>
    <t>Gender</t>
    <phoneticPr fontId="8" type="noConversion"/>
  </si>
  <si>
    <t>계</t>
    <phoneticPr fontId="135" type="noConversion"/>
  </si>
  <si>
    <t>남</t>
    <phoneticPr fontId="135" type="noConversion"/>
  </si>
  <si>
    <t>여</t>
    <phoneticPr fontId="135" type="noConversion"/>
  </si>
  <si>
    <t>행  정</t>
    <phoneticPr fontId="135" type="noConversion"/>
  </si>
  <si>
    <t>연  구</t>
    <phoneticPr fontId="135" type="noConversion"/>
  </si>
  <si>
    <t>공 수 의</t>
  </si>
  <si>
    <t>개업수의</t>
    <phoneticPr fontId="8" type="noConversion"/>
  </si>
  <si>
    <t>학  교</t>
    <phoneticPr fontId="135" type="noConversion"/>
  </si>
  <si>
    <t>단  체</t>
    <phoneticPr fontId="135" type="noConversion"/>
  </si>
  <si>
    <t>기  타</t>
    <phoneticPr fontId="135" type="noConversion"/>
  </si>
  <si>
    <t>Total</t>
    <phoneticPr fontId="135" type="noConversion"/>
  </si>
  <si>
    <t>Male</t>
    <phoneticPr fontId="8" type="noConversion"/>
  </si>
  <si>
    <t>Female</t>
    <phoneticPr fontId="8" type="noConversion"/>
  </si>
  <si>
    <t>Total</t>
    <phoneticPr fontId="8" type="noConversion"/>
  </si>
  <si>
    <t>Admini-
stration</t>
    <phoneticPr fontId="8" type="noConversion"/>
  </si>
  <si>
    <t>Research</t>
    <phoneticPr fontId="8" type="noConversion"/>
  </si>
  <si>
    <t>Public
Veterinarians</t>
    <phoneticPr fontId="8" type="noConversion"/>
  </si>
  <si>
    <t>Practitioner</t>
    <phoneticPr fontId="135" type="noConversion"/>
  </si>
  <si>
    <t>School</t>
    <phoneticPr fontId="8" type="noConversion"/>
  </si>
  <si>
    <t>Corpo-
ration</t>
    <phoneticPr fontId="8" type="noConversion"/>
  </si>
  <si>
    <t>Others</t>
    <phoneticPr fontId="8" type="noConversion"/>
  </si>
  <si>
    <t>2016</t>
    <phoneticPr fontId="8" type="noConversion"/>
  </si>
  <si>
    <t>2016</t>
    <phoneticPr fontId="8" type="noConversion"/>
  </si>
  <si>
    <t>홍 성 읍</t>
    <phoneticPr fontId="8" type="noConversion"/>
  </si>
  <si>
    <t>Hongseong-eup</t>
    <phoneticPr fontId="8" type="noConversion"/>
  </si>
  <si>
    <t>광 천 읍</t>
    <phoneticPr fontId="8" type="noConversion"/>
  </si>
  <si>
    <t>Geumma-myeon</t>
    <phoneticPr fontId="8" type="noConversion"/>
  </si>
  <si>
    <t>Guhang-myeon</t>
    <phoneticPr fontId="8" type="noConversion"/>
  </si>
  <si>
    <t>자료 : 축   산   과</t>
    <phoneticPr fontId="8" type="noConversion"/>
  </si>
  <si>
    <t>Source : Livestock Division</t>
    <phoneticPr fontId="8" type="noConversion"/>
  </si>
  <si>
    <r>
      <t xml:space="preserve">29.  </t>
    </r>
    <r>
      <rPr>
        <b/>
        <sz val="16"/>
        <rFont val="바탕"/>
        <family val="1"/>
        <charset val="129"/>
      </rPr>
      <t>도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축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검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사</t>
    </r>
    <r>
      <rPr>
        <b/>
        <sz val="16"/>
        <rFont val="Times New Roman"/>
        <family val="1"/>
      </rPr>
      <t xml:space="preserve">                                                           29.  Inspection of Slaughtered Livestock</t>
    </r>
    <phoneticPr fontId="135" type="noConversion"/>
  </si>
  <si>
    <t>단위 : 마리, 톤</t>
    <phoneticPr fontId="8" type="noConversion"/>
  </si>
  <si>
    <t>Unit : head, ton</t>
    <phoneticPr fontId="8" type="noConversion"/>
  </si>
  <si>
    <t>연   별</t>
    <phoneticPr fontId="135" type="noConversion"/>
  </si>
  <si>
    <t xml:space="preserve">소  </t>
    <phoneticPr fontId="135" type="noConversion"/>
  </si>
  <si>
    <t xml:space="preserve">돼      지   </t>
    <phoneticPr fontId="135" type="noConversion"/>
  </si>
  <si>
    <t>닭</t>
    <phoneticPr fontId="8" type="noConversion"/>
  </si>
  <si>
    <t>기  타</t>
    <phoneticPr fontId="8" type="noConversion"/>
  </si>
  <si>
    <t>Year</t>
    <phoneticPr fontId="135" type="noConversion"/>
  </si>
  <si>
    <t>Cattle</t>
  </si>
  <si>
    <t>Pig</t>
    <phoneticPr fontId="8" type="noConversion"/>
  </si>
  <si>
    <t>Chickens</t>
    <phoneticPr fontId="8" type="noConversion"/>
  </si>
  <si>
    <t>Others</t>
    <phoneticPr fontId="8" type="noConversion"/>
  </si>
  <si>
    <t>두  수</t>
    <phoneticPr fontId="8" type="noConversion"/>
  </si>
  <si>
    <t>생체량</t>
    <phoneticPr fontId="8" type="noConversion"/>
  </si>
  <si>
    <t>지육량</t>
    <phoneticPr fontId="8" type="noConversion"/>
  </si>
  <si>
    <t>No. of 
heads</t>
    <phoneticPr fontId="8" type="noConversion"/>
  </si>
  <si>
    <t>Alive</t>
    <phoneticPr fontId="8" type="noConversion"/>
  </si>
  <si>
    <t>Meat</t>
    <phoneticPr fontId="135" type="noConversion"/>
  </si>
  <si>
    <t>2016</t>
    <phoneticPr fontId="8" type="noConversion"/>
  </si>
  <si>
    <t>자료 : 축   산   과</t>
    <phoneticPr fontId="135" type="noConversion"/>
  </si>
  <si>
    <t xml:space="preserve">                               Source : Livestock Division</t>
    <phoneticPr fontId="8" type="noConversion"/>
  </si>
  <si>
    <r>
      <t xml:space="preserve">31.  </t>
    </r>
    <r>
      <rPr>
        <b/>
        <sz val="16"/>
        <rFont val="바탕"/>
        <family val="1"/>
        <charset val="129"/>
      </rPr>
      <t>축산물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위생관계업소</t>
    </r>
    <phoneticPr fontId="8" type="noConversion"/>
  </si>
  <si>
    <t xml:space="preserve">31. Number of Licensed  Livestock Products premised by Business Type </t>
    <phoneticPr fontId="123" type="noConversion"/>
  </si>
  <si>
    <t xml:space="preserve"> </t>
    <phoneticPr fontId="123" type="noConversion"/>
  </si>
  <si>
    <t>단위 : 개소</t>
    <phoneticPr fontId="8" type="noConversion"/>
  </si>
  <si>
    <t>Unit : establishment</t>
    <phoneticPr fontId="8" type="noConversion"/>
  </si>
  <si>
    <t>연    별</t>
    <phoneticPr fontId="135" type="noConversion"/>
  </si>
  <si>
    <t xml:space="preserve">합    계
</t>
    <phoneticPr fontId="135" type="noConversion"/>
  </si>
  <si>
    <t xml:space="preserve">도 축 업
</t>
    <phoneticPr fontId="8" type="noConversion"/>
  </si>
  <si>
    <t xml:space="preserve">집 유 업
</t>
    <phoneticPr fontId="8" type="noConversion"/>
  </si>
  <si>
    <t>축     산     물     가     공     업</t>
    <phoneticPr fontId="135" type="noConversion"/>
  </si>
  <si>
    <t>축 산 물
보 관 업</t>
    <phoneticPr fontId="8" type="noConversion"/>
  </si>
  <si>
    <t>축 산 물
운 반 업</t>
    <phoneticPr fontId="8" type="noConversion"/>
  </si>
  <si>
    <t>축     산     물     판     매     업</t>
    <phoneticPr fontId="8" type="noConversion"/>
  </si>
  <si>
    <t>Year</t>
    <phoneticPr fontId="8" type="noConversion"/>
  </si>
  <si>
    <t>Livestock products processing business</t>
    <phoneticPr fontId="8" type="noConversion"/>
  </si>
  <si>
    <t>Livestock products sales business</t>
    <phoneticPr fontId="8" type="noConversion"/>
  </si>
  <si>
    <t>Total</t>
    <phoneticPr fontId="8" type="noConversion"/>
  </si>
  <si>
    <t>Livestock
slaughter
business</t>
    <phoneticPr fontId="8" type="noConversion"/>
  </si>
  <si>
    <t>Milk
collection
business</t>
    <phoneticPr fontId="8" type="noConversion"/>
  </si>
  <si>
    <t xml:space="preserve">소    계
</t>
    <phoneticPr fontId="8" type="noConversion"/>
  </si>
  <si>
    <t>식    육
가 공 업</t>
    <phoneticPr fontId="8" type="noConversion"/>
  </si>
  <si>
    <t>식육포장
처 리 업</t>
    <phoneticPr fontId="8" type="noConversion"/>
  </si>
  <si>
    <t>유가공업</t>
    <phoneticPr fontId="8" type="noConversion"/>
  </si>
  <si>
    <t>알가공업</t>
    <phoneticPr fontId="8" type="noConversion"/>
  </si>
  <si>
    <t>Livestock products
storing business</t>
    <phoneticPr fontId="8" type="noConversion"/>
  </si>
  <si>
    <t>Livestock products
transport
-ation
business</t>
    <phoneticPr fontId="8" type="noConversion"/>
  </si>
  <si>
    <t xml:space="preserve">소   계
</t>
    <phoneticPr fontId="8" type="noConversion"/>
  </si>
  <si>
    <t>식    육
판 매 업</t>
    <phoneticPr fontId="8" type="noConversion"/>
  </si>
  <si>
    <t>식육부산물
전문판매업</t>
    <phoneticPr fontId="8" type="noConversion"/>
  </si>
  <si>
    <t>우 유 류
판 매 업</t>
    <phoneticPr fontId="8" type="noConversion"/>
  </si>
  <si>
    <t>축산물유
통판매업</t>
    <phoneticPr fontId="8" type="noConversion"/>
  </si>
  <si>
    <t>축산물수입
판  매  업</t>
    <phoneticPr fontId="8" type="noConversion"/>
  </si>
  <si>
    <t>Sub-
total</t>
    <phoneticPr fontId="8" type="noConversion"/>
  </si>
  <si>
    <t>Meat processing
business</t>
    <phoneticPr fontId="8" type="noConversion"/>
  </si>
  <si>
    <t>Meat
wrapping
business</t>
    <phoneticPr fontId="8" type="noConversion"/>
  </si>
  <si>
    <t>Milk processing
business</t>
    <phoneticPr fontId="8" type="noConversion"/>
  </si>
  <si>
    <t>Egg processing
business</t>
    <phoneticPr fontId="8" type="noConversion"/>
  </si>
  <si>
    <t>Meat 
sales
business</t>
    <phoneticPr fontId="8" type="noConversion"/>
  </si>
  <si>
    <t>Meat by-products sales
business</t>
    <phoneticPr fontId="8" type="noConversion"/>
  </si>
  <si>
    <t>Milk products
sales
business</t>
    <phoneticPr fontId="8" type="noConversion"/>
  </si>
  <si>
    <t>Livestock products distribution
sales business</t>
    <phoneticPr fontId="8" type="noConversion"/>
  </si>
  <si>
    <t>Livestock products
import sales
 business</t>
    <phoneticPr fontId="8" type="noConversion"/>
  </si>
  <si>
    <t>2016</t>
    <phoneticPr fontId="8" type="noConversion"/>
  </si>
  <si>
    <t>자료 : 축   산   과</t>
    <phoneticPr fontId="8" type="noConversion"/>
  </si>
  <si>
    <t>Source : Livestock Division</t>
    <phoneticPr fontId="8" type="noConversion"/>
  </si>
  <si>
    <r>
      <t xml:space="preserve">32.  </t>
    </r>
    <r>
      <rPr>
        <b/>
        <sz val="16"/>
        <rFont val="바탕"/>
        <family val="1"/>
        <charset val="129"/>
      </rPr>
      <t>소유별</t>
    </r>
    <r>
      <rPr>
        <b/>
        <sz val="16"/>
        <rFont val="Times New Roman"/>
        <family val="1"/>
      </rPr>
      <t xml:space="preserve"> </t>
    </r>
    <r>
      <rPr>
        <b/>
        <sz val="16"/>
        <rFont val="바탕"/>
        <family val="1"/>
        <charset val="129"/>
      </rPr>
      <t>산림면적</t>
    </r>
    <phoneticPr fontId="135" type="noConversion"/>
  </si>
  <si>
    <t xml:space="preserve"> Area of Forest Land by Ownership</t>
    <phoneticPr fontId="135" type="noConversion"/>
  </si>
  <si>
    <t>단위 :  ha</t>
  </si>
  <si>
    <t>Unit : ha</t>
  </si>
  <si>
    <t xml:space="preserve">합   계
</t>
    <phoneticPr fontId="8" type="noConversion"/>
  </si>
  <si>
    <t>국     유     림
National forest</t>
    <phoneticPr fontId="135" type="noConversion"/>
  </si>
  <si>
    <t>공    유    림
Public forest</t>
    <phoneticPr fontId="8" type="noConversion"/>
  </si>
  <si>
    <t xml:space="preserve">사 유 림
</t>
    <phoneticPr fontId="8" type="noConversion"/>
  </si>
  <si>
    <t>Year</t>
    <phoneticPr fontId="135" type="noConversion"/>
  </si>
  <si>
    <t>산 림 청
소    관</t>
    <phoneticPr fontId="8" type="noConversion"/>
  </si>
  <si>
    <t>타 부 처
소    관</t>
    <phoneticPr fontId="135" type="noConversion"/>
  </si>
  <si>
    <t xml:space="preserve">도유림
</t>
    <phoneticPr fontId="8" type="noConversion"/>
  </si>
  <si>
    <t xml:space="preserve">군유림
</t>
    <phoneticPr fontId="8" type="noConversion"/>
  </si>
  <si>
    <t>Under 
Forestry adm.</t>
    <phoneticPr fontId="135" type="noConversion"/>
  </si>
  <si>
    <t>Under other
national
government
authorities</t>
    <phoneticPr fontId="135" type="noConversion"/>
  </si>
  <si>
    <t xml:space="preserve">      Province-owned</t>
    <phoneticPr fontId="135" type="noConversion"/>
  </si>
  <si>
    <t>Gun-
owned</t>
    <phoneticPr fontId="8" type="noConversion"/>
  </si>
  <si>
    <t>Private
forest</t>
    <phoneticPr fontId="8" type="noConversion"/>
  </si>
  <si>
    <t>2016</t>
    <phoneticPr fontId="8" type="noConversion"/>
  </si>
  <si>
    <t>자료 : 산림녹지과</t>
    <phoneticPr fontId="8" type="noConversion"/>
  </si>
  <si>
    <t xml:space="preserve">   Source :Forest &amp; Green Division</t>
    <phoneticPr fontId="8" type="noConversion"/>
  </si>
  <si>
    <r>
      <t xml:space="preserve">33.  </t>
    </r>
    <r>
      <rPr>
        <b/>
        <sz val="16"/>
        <rFont val="바탕"/>
        <family val="1"/>
        <charset val="129"/>
      </rPr>
      <t>임상별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산림면적</t>
    </r>
    <phoneticPr fontId="135" type="noConversion"/>
  </si>
  <si>
    <t>Area of Forest Land  by Forest Type</t>
    <phoneticPr fontId="135" type="noConversion"/>
  </si>
  <si>
    <t>단위 : ha</t>
  </si>
  <si>
    <t>합   계</t>
    <phoneticPr fontId="8" type="noConversion"/>
  </si>
  <si>
    <t>입   목   지    
Forest land with trees</t>
    <phoneticPr fontId="8" type="noConversion"/>
  </si>
  <si>
    <t>무  입  목  지   
Forest  land without trees</t>
    <phoneticPr fontId="135" type="noConversion"/>
  </si>
  <si>
    <t>침엽수림</t>
    <phoneticPr fontId="8" type="noConversion"/>
  </si>
  <si>
    <t>활엽수림</t>
    <phoneticPr fontId="8" type="noConversion"/>
  </si>
  <si>
    <t>혼효림</t>
    <phoneticPr fontId="8" type="noConversion"/>
  </si>
  <si>
    <t>죽림</t>
    <phoneticPr fontId="8" type="noConversion"/>
  </si>
  <si>
    <t>미입목지</t>
    <phoneticPr fontId="8" type="noConversion"/>
  </si>
  <si>
    <t>황폐지</t>
    <phoneticPr fontId="8" type="noConversion"/>
  </si>
  <si>
    <t>개간지</t>
    <phoneticPr fontId="8" type="noConversion"/>
  </si>
  <si>
    <t>제지</t>
    <phoneticPr fontId="8" type="noConversion"/>
  </si>
  <si>
    <t>Sub
total</t>
    <phoneticPr fontId="8" type="noConversion"/>
  </si>
  <si>
    <t>Conifer</t>
    <phoneticPr fontId="8" type="noConversion"/>
  </si>
  <si>
    <t>Non-conifer</t>
    <phoneticPr fontId="8" type="noConversion"/>
  </si>
  <si>
    <t>Mixed</t>
  </si>
  <si>
    <t>Bamboo</t>
    <phoneticPr fontId="135" type="noConversion"/>
  </si>
  <si>
    <t>Sub-total</t>
    <phoneticPr fontId="8" type="noConversion"/>
  </si>
  <si>
    <t>Un-stocked</t>
    <phoneticPr fontId="135" type="noConversion"/>
  </si>
  <si>
    <t>Denuded</t>
  </si>
  <si>
    <t>Reclaim-
ed</t>
    <phoneticPr fontId="8" type="noConversion"/>
  </si>
  <si>
    <t>Miscel
-laneous</t>
    <phoneticPr fontId="135" type="noConversion"/>
  </si>
  <si>
    <t>자료 : 산림녹지과</t>
    <phoneticPr fontId="8" type="noConversion"/>
  </si>
  <si>
    <t>Source : Forest &amp; Green Division</t>
    <phoneticPr fontId="8" type="noConversion"/>
  </si>
  <si>
    <r>
      <t xml:space="preserve">34.  </t>
    </r>
    <r>
      <rPr>
        <b/>
        <sz val="16"/>
        <rFont val="바탕"/>
        <family val="1"/>
        <charset val="129"/>
      </rPr>
      <t>임상별</t>
    </r>
    <r>
      <rPr>
        <b/>
        <sz val="16"/>
        <rFont val="Times New Roman"/>
        <family val="1"/>
      </rPr>
      <t xml:space="preserve"> </t>
    </r>
    <r>
      <rPr>
        <b/>
        <sz val="16"/>
        <rFont val="바탕"/>
        <family val="1"/>
        <charset val="129"/>
      </rPr>
      <t>임목축적</t>
    </r>
    <phoneticPr fontId="135" type="noConversion"/>
  </si>
  <si>
    <t>Growing Stock by Forest Type</t>
    <phoneticPr fontId="135" type="noConversion"/>
  </si>
  <si>
    <t>단위 : ㎥</t>
  </si>
  <si>
    <t>Unit : ㎥</t>
  </si>
  <si>
    <t>연   별</t>
    <phoneticPr fontId="135" type="noConversion"/>
  </si>
  <si>
    <t>합    계</t>
    <phoneticPr fontId="8" type="noConversion"/>
  </si>
  <si>
    <t>침  엽  수</t>
    <phoneticPr fontId="8" type="noConversion"/>
  </si>
  <si>
    <t>활  엽  수</t>
    <phoneticPr fontId="8" type="noConversion"/>
  </si>
  <si>
    <t>혼  효  림</t>
    <phoneticPr fontId="8" type="noConversion"/>
  </si>
  <si>
    <t>죽 림(속)</t>
    <phoneticPr fontId="8" type="noConversion"/>
  </si>
  <si>
    <t>Year</t>
    <phoneticPr fontId="135" type="noConversion"/>
  </si>
  <si>
    <t>Conifer</t>
    <phoneticPr fontId="135" type="noConversion"/>
  </si>
  <si>
    <t>Non-
conifer</t>
    <phoneticPr fontId="135" type="noConversion"/>
  </si>
  <si>
    <t>Mixed</t>
    <phoneticPr fontId="135" type="noConversion"/>
  </si>
  <si>
    <t>Bamboo</t>
    <phoneticPr fontId="135" type="noConversion"/>
  </si>
  <si>
    <t>2016</t>
    <phoneticPr fontId="8" type="noConversion"/>
  </si>
  <si>
    <t xml:space="preserve"> 자료 : 산림녹지과</t>
    <phoneticPr fontId="8" type="noConversion"/>
  </si>
  <si>
    <t>Source : Forest &amp; Green Division</t>
    <phoneticPr fontId="8" type="noConversion"/>
  </si>
  <si>
    <r>
      <t xml:space="preserve">35. </t>
    </r>
    <r>
      <rPr>
        <b/>
        <sz val="16"/>
        <rFont val="바탕"/>
        <family val="1"/>
        <charset val="129"/>
      </rPr>
      <t>임산물 생산량</t>
    </r>
    <phoneticPr fontId="8" type="noConversion"/>
  </si>
  <si>
    <t>35. Production of  Forest Products</t>
    <phoneticPr fontId="8" type="noConversion"/>
  </si>
  <si>
    <t>연도별</t>
    <phoneticPr fontId="135" type="noConversion"/>
  </si>
  <si>
    <t>용재</t>
    <phoneticPr fontId="8" type="noConversion"/>
  </si>
  <si>
    <t>죽재</t>
    <phoneticPr fontId="8" type="noConversion"/>
  </si>
  <si>
    <t>연료</t>
    <phoneticPr fontId="8" type="noConversion"/>
  </si>
  <si>
    <r>
      <t>농용자재</t>
    </r>
    <r>
      <rPr>
        <vertAlign val="superscript"/>
        <sz val="9"/>
        <rFont val="돋움체"/>
        <family val="3"/>
        <charset val="129"/>
      </rPr>
      <t>1)</t>
    </r>
    <phoneticPr fontId="8" type="noConversion"/>
  </si>
  <si>
    <r>
      <t>종실</t>
    </r>
    <r>
      <rPr>
        <vertAlign val="superscript"/>
        <sz val="9"/>
        <rFont val="돋움체"/>
        <family val="3"/>
        <charset val="129"/>
      </rPr>
      <t>2)</t>
    </r>
    <phoneticPr fontId="8" type="noConversion"/>
  </si>
  <si>
    <r>
      <t>버섯</t>
    </r>
    <r>
      <rPr>
        <vertAlign val="superscript"/>
        <sz val="9"/>
        <rFont val="돋움체"/>
        <family val="3"/>
        <charset val="129"/>
      </rPr>
      <t>3)</t>
    </r>
    <phoneticPr fontId="8" type="noConversion"/>
  </si>
  <si>
    <t>섬유원료</t>
    <phoneticPr fontId="8" type="noConversion"/>
  </si>
  <si>
    <t>수지</t>
    <phoneticPr fontId="8" type="noConversion"/>
  </si>
  <si>
    <t>탄닌원료</t>
    <phoneticPr fontId="8" type="noConversion"/>
  </si>
  <si>
    <r>
      <t>약용</t>
    </r>
    <r>
      <rPr>
        <vertAlign val="superscript"/>
        <sz val="9"/>
        <rFont val="돋움체"/>
        <family val="3"/>
        <charset val="129"/>
      </rPr>
      <t>4)</t>
    </r>
    <phoneticPr fontId="8" type="noConversion"/>
  </si>
  <si>
    <t>죽순</t>
    <phoneticPr fontId="8" type="noConversion"/>
  </si>
  <si>
    <t>산나물</t>
    <phoneticPr fontId="8" type="noConversion"/>
  </si>
  <si>
    <t>(㎥)</t>
    <phoneticPr fontId="8" type="noConversion"/>
  </si>
  <si>
    <t>(속)</t>
    <phoneticPr fontId="8" type="noConversion"/>
  </si>
  <si>
    <t>(M/T)</t>
    <phoneticPr fontId="8" type="noConversion"/>
  </si>
  <si>
    <t>(t)</t>
    <phoneticPr fontId="8" type="noConversion"/>
  </si>
  <si>
    <t>(㎏)</t>
    <phoneticPr fontId="8" type="noConversion"/>
  </si>
  <si>
    <t>Timber</t>
    <phoneticPr fontId="8" type="noConversion"/>
  </si>
  <si>
    <t>Bamboo</t>
    <phoneticPr fontId="8" type="noConversion"/>
  </si>
  <si>
    <t>Fuel</t>
    <phoneticPr fontId="8" type="noConversion"/>
  </si>
  <si>
    <t>Agricultural
material</t>
    <phoneticPr fontId="8" type="noConversion"/>
  </si>
  <si>
    <t>Wild fruit
and nuts</t>
    <phoneticPr fontId="8" type="noConversion"/>
  </si>
  <si>
    <t>Mushroom</t>
    <phoneticPr fontId="8" type="noConversion"/>
  </si>
  <si>
    <t>Fiber
material</t>
    <phoneticPr fontId="8" type="noConversion"/>
  </si>
  <si>
    <t>Resin</t>
    <phoneticPr fontId="8" type="noConversion"/>
  </si>
  <si>
    <t>Tannin 
material</t>
    <phoneticPr fontId="8" type="noConversion"/>
  </si>
  <si>
    <t>Medical use</t>
    <phoneticPr fontId="8" type="noConversion"/>
  </si>
  <si>
    <t>Bamboo shoot</t>
    <phoneticPr fontId="8" type="noConversion"/>
  </si>
  <si>
    <t>Wild vegetable</t>
    <phoneticPr fontId="8" type="noConversion"/>
  </si>
  <si>
    <t xml:space="preserve"> 주1) : 농용자재 : 녹비,퇴비원료,사료</t>
    <phoneticPr fontId="135" type="noConversion"/>
  </si>
  <si>
    <t>2) : 종실 : 밤,호두,잣,대추,도토리,은행,기타</t>
    <phoneticPr fontId="135" type="noConversion"/>
  </si>
  <si>
    <t xml:space="preserve">     3) : 버섯 : 표고,목이,느타리,기타</t>
    <phoneticPr fontId="135" type="noConversion"/>
  </si>
  <si>
    <t>4) : 약용 : 약초,산수유,기타</t>
    <phoneticPr fontId="135" type="noConversion"/>
  </si>
  <si>
    <t>자료 : 산림녹지과</t>
    <phoneticPr fontId="8" type="noConversion"/>
  </si>
  <si>
    <t>Source : Forest &amp; Green Division</t>
    <phoneticPr fontId="8" type="noConversion"/>
  </si>
  <si>
    <r>
      <t xml:space="preserve">36.  </t>
    </r>
    <r>
      <rPr>
        <b/>
        <sz val="16"/>
        <rFont val="바탕"/>
        <family val="1"/>
        <charset val="129"/>
      </rPr>
      <t>사</t>
    </r>
    <r>
      <rPr>
        <b/>
        <sz val="16"/>
        <rFont val="Times New Roman"/>
        <family val="1"/>
      </rPr>
      <t xml:space="preserve">   </t>
    </r>
    <r>
      <rPr>
        <b/>
        <sz val="16"/>
        <rFont val="바탕"/>
        <family val="1"/>
        <charset val="129"/>
      </rPr>
      <t>방</t>
    </r>
    <r>
      <rPr>
        <b/>
        <sz val="16"/>
        <rFont val="Times New Roman"/>
        <family val="1"/>
      </rPr>
      <t xml:space="preserve">   </t>
    </r>
    <r>
      <rPr>
        <b/>
        <sz val="16"/>
        <rFont val="바탕"/>
        <family val="1"/>
        <charset val="129"/>
      </rPr>
      <t>사</t>
    </r>
    <r>
      <rPr>
        <b/>
        <sz val="16"/>
        <rFont val="Times New Roman"/>
        <family val="1"/>
      </rPr>
      <t xml:space="preserve">   </t>
    </r>
    <r>
      <rPr>
        <b/>
        <sz val="16"/>
        <rFont val="바탕"/>
        <family val="1"/>
        <charset val="129"/>
      </rPr>
      <t>업</t>
    </r>
    <r>
      <rPr>
        <b/>
        <sz val="16"/>
        <rFont val="Times New Roman"/>
        <family val="1"/>
      </rPr>
      <t xml:space="preserve"> </t>
    </r>
    <phoneticPr fontId="135" type="noConversion"/>
  </si>
  <si>
    <t>36. Erosion Control</t>
    <phoneticPr fontId="8" type="noConversion"/>
  </si>
  <si>
    <t>단위 : ha, 천본, 천원, m</t>
  </si>
  <si>
    <t>Unit : ha, 1,000trees, 1,000won, m</t>
    <phoneticPr fontId="135" type="noConversion"/>
  </si>
  <si>
    <t>산 지 및 해 안 사 방
Hillside and coastal erosion control</t>
    <phoneticPr fontId="135" type="noConversion"/>
  </si>
  <si>
    <t>야  계  사  방 
Stream channel improvement</t>
    <phoneticPr fontId="8" type="noConversion"/>
  </si>
  <si>
    <t>사   방   댐
Erosion control dam</t>
    <phoneticPr fontId="135" type="noConversion"/>
  </si>
  <si>
    <t>면   적</t>
    <phoneticPr fontId="8" type="noConversion"/>
  </si>
  <si>
    <t>식  재
본  수</t>
    <phoneticPr fontId="8" type="noConversion"/>
  </si>
  <si>
    <t>공 사 비</t>
    <phoneticPr fontId="8" type="noConversion"/>
  </si>
  <si>
    <t>연   장</t>
    <phoneticPr fontId="8" type="noConversion"/>
  </si>
  <si>
    <t>개   소</t>
    <phoneticPr fontId="8" type="noConversion"/>
  </si>
  <si>
    <t>(m)</t>
    <phoneticPr fontId="8" type="noConversion"/>
  </si>
  <si>
    <t>Seedlings</t>
    <phoneticPr fontId="135" type="noConversion"/>
  </si>
  <si>
    <t>Cost</t>
    <phoneticPr fontId="8" type="noConversion"/>
  </si>
  <si>
    <t>Length</t>
    <phoneticPr fontId="8" type="noConversion"/>
  </si>
  <si>
    <t>Place</t>
    <phoneticPr fontId="8" type="noConversion"/>
  </si>
  <si>
    <t>Cost</t>
    <phoneticPr fontId="135" type="noConversion"/>
  </si>
  <si>
    <t>자료 : 산림녹지과</t>
    <phoneticPr fontId="8" type="noConversion"/>
  </si>
  <si>
    <t>Source : Forest &amp; Green Division</t>
    <phoneticPr fontId="8" type="noConversion"/>
  </si>
  <si>
    <r>
      <t xml:space="preserve">37.   </t>
    </r>
    <r>
      <rPr>
        <b/>
        <sz val="16"/>
        <rFont val="바탕"/>
        <family val="1"/>
        <charset val="129"/>
      </rPr>
      <t>조</t>
    </r>
    <r>
      <rPr>
        <b/>
        <sz val="16"/>
        <rFont val="Times New Roman"/>
        <family val="1"/>
      </rPr>
      <t xml:space="preserve">              </t>
    </r>
    <r>
      <rPr>
        <b/>
        <sz val="16"/>
        <rFont val="바탕"/>
        <family val="1"/>
        <charset val="129"/>
      </rPr>
      <t>림</t>
    </r>
    <phoneticPr fontId="135" type="noConversion"/>
  </si>
  <si>
    <t>37. Reforestation by Project</t>
    <phoneticPr fontId="135" type="noConversion"/>
  </si>
  <si>
    <t>단위 : ha, 천본</t>
  </si>
  <si>
    <t>Unit : ha, 1,000 seedlings</t>
    <phoneticPr fontId="135" type="noConversion"/>
  </si>
  <si>
    <t>합     계 
Total</t>
    <phoneticPr fontId="8" type="noConversion"/>
  </si>
  <si>
    <t>경제수조림
Commercial tree pecies</t>
    <phoneticPr fontId="135" type="noConversion"/>
  </si>
  <si>
    <t>큰나무조림
Semi-mature tree</t>
    <phoneticPr fontId="135" type="noConversion"/>
  </si>
  <si>
    <t>유휴토지조림
Fallow land
reforestation</t>
    <phoneticPr fontId="135" type="noConversion"/>
  </si>
  <si>
    <t>산불피해복구조림
Forest fire
reforestation</t>
    <phoneticPr fontId="135" type="noConversion"/>
  </si>
  <si>
    <t>금강소나무후계숲
Geumgang pine tree</t>
    <phoneticPr fontId="135" type="noConversion"/>
  </si>
  <si>
    <t>기   타   Others</t>
    <phoneticPr fontId="135" type="noConversion"/>
  </si>
  <si>
    <t>면  적</t>
    <phoneticPr fontId="8" type="noConversion"/>
  </si>
  <si>
    <t>본   수</t>
    <phoneticPr fontId="8" type="noConversion"/>
  </si>
  <si>
    <t>Seedlings</t>
    <phoneticPr fontId="8" type="noConversion"/>
  </si>
  <si>
    <t>자료 : 산림녹지과</t>
    <phoneticPr fontId="135" type="noConversion"/>
  </si>
  <si>
    <r>
      <t xml:space="preserve">38.  </t>
    </r>
    <r>
      <rPr>
        <b/>
        <sz val="16"/>
        <rFont val="바탕"/>
        <family val="1"/>
        <charset val="129"/>
      </rPr>
      <t>산</t>
    </r>
    <r>
      <rPr>
        <b/>
        <sz val="16"/>
        <rFont val="Times New Roman"/>
        <family val="1"/>
      </rPr>
      <t xml:space="preserve">   </t>
    </r>
    <r>
      <rPr>
        <b/>
        <sz val="16"/>
        <rFont val="바탕"/>
        <family val="1"/>
        <charset val="129"/>
      </rPr>
      <t>림</t>
    </r>
    <r>
      <rPr>
        <b/>
        <sz val="16"/>
        <rFont val="Times New Roman"/>
        <family val="1"/>
      </rPr>
      <t xml:space="preserve">   </t>
    </r>
    <r>
      <rPr>
        <b/>
        <sz val="16"/>
        <rFont val="바탕"/>
        <family val="1"/>
        <charset val="129"/>
      </rPr>
      <t>피</t>
    </r>
    <r>
      <rPr>
        <b/>
        <sz val="16"/>
        <rFont val="Times New Roman"/>
        <family val="1"/>
      </rPr>
      <t xml:space="preserve">   </t>
    </r>
    <r>
      <rPr>
        <b/>
        <sz val="16"/>
        <rFont val="바탕"/>
        <family val="1"/>
        <charset val="129"/>
      </rPr>
      <t>해</t>
    </r>
    <r>
      <rPr>
        <b/>
        <sz val="16"/>
        <rFont val="Times New Roman"/>
        <family val="1"/>
      </rPr>
      <t xml:space="preserve">  </t>
    </r>
    <phoneticPr fontId="135" type="noConversion"/>
  </si>
  <si>
    <t>38. Forest Damage</t>
    <phoneticPr fontId="135" type="noConversion"/>
  </si>
  <si>
    <t>단위 : 건수, ha, 천원</t>
    <phoneticPr fontId="8" type="noConversion"/>
  </si>
  <si>
    <t>Unit : case, ha, 1,000 won</t>
    <phoneticPr fontId="8" type="noConversion"/>
  </si>
  <si>
    <t>연   별</t>
    <phoneticPr fontId="135" type="noConversion"/>
  </si>
  <si>
    <t>합          계 
Total</t>
    <phoneticPr fontId="135" type="noConversion"/>
  </si>
  <si>
    <t>도          벌
De-forestation</t>
    <phoneticPr fontId="135" type="noConversion"/>
  </si>
  <si>
    <t>무  허  가  벌  채
Unauthorized
tree-cutting</t>
    <phoneticPr fontId="135" type="noConversion"/>
  </si>
  <si>
    <t>불법산림형질변경
Forest exploitation</t>
    <phoneticPr fontId="135" type="noConversion"/>
  </si>
  <si>
    <t>산         불
Mountain fire</t>
    <phoneticPr fontId="135" type="noConversion"/>
  </si>
  <si>
    <t>기         타 
Others</t>
    <phoneticPr fontId="135" type="noConversion"/>
  </si>
  <si>
    <t>Year</t>
    <phoneticPr fontId="135" type="noConversion"/>
  </si>
  <si>
    <t>건  수</t>
  </si>
  <si>
    <t>피 해 액</t>
    <phoneticPr fontId="8" type="noConversion"/>
  </si>
  <si>
    <t>Cases</t>
  </si>
  <si>
    <t>Amount
damaged</t>
    <phoneticPr fontId="8" type="noConversion"/>
  </si>
  <si>
    <t>2016</t>
    <phoneticPr fontId="8" type="noConversion"/>
  </si>
  <si>
    <t>자료 : 산림녹지과</t>
    <phoneticPr fontId="135" type="noConversion"/>
  </si>
  <si>
    <t>Source : Forest &amp; Green Division</t>
    <phoneticPr fontId="8" type="noConversion"/>
  </si>
  <si>
    <r>
      <t xml:space="preserve">39-1. </t>
    </r>
    <r>
      <rPr>
        <b/>
        <sz val="16"/>
        <rFont val="바탕"/>
        <family val="1"/>
        <charset val="129"/>
      </rPr>
      <t>어가</t>
    </r>
    <r>
      <rPr>
        <b/>
        <sz val="16"/>
        <rFont val="Times New Roman"/>
        <family val="1"/>
      </rPr>
      <t xml:space="preserve"> </t>
    </r>
    <r>
      <rPr>
        <b/>
        <sz val="16"/>
        <rFont val="바탕"/>
        <family val="1"/>
        <charset val="129"/>
      </rPr>
      <t>및</t>
    </r>
    <r>
      <rPr>
        <b/>
        <sz val="16"/>
        <rFont val="Times New Roman"/>
        <family val="1"/>
      </rPr>
      <t xml:space="preserve"> </t>
    </r>
    <r>
      <rPr>
        <b/>
        <sz val="16"/>
        <rFont val="바탕"/>
        <family val="1"/>
        <charset val="129"/>
      </rPr>
      <t>어가인구</t>
    </r>
    <r>
      <rPr>
        <b/>
        <sz val="16"/>
        <rFont val="Times New Roman"/>
        <family val="1"/>
      </rPr>
      <t>(</t>
    </r>
    <r>
      <rPr>
        <b/>
        <sz val="16"/>
        <rFont val="바탕"/>
        <family val="1"/>
        <charset val="129"/>
      </rPr>
      <t>해수면어업)</t>
    </r>
    <phoneticPr fontId="8" type="noConversion"/>
  </si>
  <si>
    <t>39-1. Fishery Households and Population(Sea Fishery)</t>
    <phoneticPr fontId="8" type="noConversion"/>
  </si>
  <si>
    <t>단위 : 가구, 명</t>
  </si>
  <si>
    <t>Unit : households, person</t>
    <phoneticPr fontId="8" type="noConversion"/>
  </si>
  <si>
    <t>연   별</t>
    <phoneticPr fontId="135" type="noConversion"/>
  </si>
  <si>
    <t>어         가    Fishery   households</t>
    <phoneticPr fontId="135" type="noConversion"/>
  </si>
  <si>
    <t>어  가  인  구        Fishery population</t>
    <phoneticPr fontId="8" type="noConversion"/>
  </si>
  <si>
    <t>어 업 종 사 자  Fishery workers</t>
    <phoneticPr fontId="8" type="noConversion"/>
  </si>
  <si>
    <t>Year</t>
    <phoneticPr fontId="135" type="noConversion"/>
  </si>
  <si>
    <t>합  계</t>
  </si>
  <si>
    <t>전  업</t>
  </si>
  <si>
    <t>겸        업</t>
    <phoneticPr fontId="135" type="noConversion"/>
  </si>
  <si>
    <t>계</t>
    <phoneticPr fontId="8" type="noConversion"/>
  </si>
  <si>
    <t>Part  time</t>
    <phoneticPr fontId="135" type="noConversion"/>
  </si>
  <si>
    <t>호당인구</t>
    <phoneticPr fontId="8" type="noConversion"/>
  </si>
  <si>
    <t>남</t>
  </si>
  <si>
    <t>여</t>
    <phoneticPr fontId="8" type="noConversion"/>
  </si>
  <si>
    <t>호당종사자</t>
    <phoneticPr fontId="8" type="noConversion"/>
  </si>
  <si>
    <t>Full</t>
  </si>
  <si>
    <t>소  계</t>
    <phoneticPr fontId="8" type="noConversion"/>
  </si>
  <si>
    <t xml:space="preserve"> 제 1 종 </t>
    <phoneticPr fontId="8" type="noConversion"/>
  </si>
  <si>
    <t xml:space="preserve"> 제 2 종 </t>
    <phoneticPr fontId="8" type="noConversion"/>
  </si>
  <si>
    <t>time</t>
  </si>
  <si>
    <t>Sub total</t>
  </si>
  <si>
    <t xml:space="preserve"> Class-Ⅰ</t>
    <phoneticPr fontId="8" type="noConversion"/>
  </si>
  <si>
    <t xml:space="preserve"> Class-Ⅱ</t>
    <phoneticPr fontId="8" type="noConversion"/>
  </si>
  <si>
    <t>Total</t>
    <phoneticPr fontId="8" type="noConversion"/>
  </si>
  <si>
    <t>Person per
household</t>
    <phoneticPr fontId="8" type="noConversion"/>
  </si>
  <si>
    <t>Female</t>
  </si>
  <si>
    <t>Worker per
household</t>
    <phoneticPr fontId="8" type="noConversion"/>
  </si>
  <si>
    <t>2016</t>
    <phoneticPr fontId="8" type="noConversion"/>
  </si>
  <si>
    <t>2016</t>
    <phoneticPr fontId="8" type="noConversion"/>
  </si>
  <si>
    <t xml:space="preserve"> 자료 :농수산과</t>
    <phoneticPr fontId="8" type="noConversion"/>
  </si>
  <si>
    <t xml:space="preserve">                                                           Source :  Agriculture And Fishery Division</t>
    <phoneticPr fontId="8" type="noConversion"/>
  </si>
  <si>
    <r>
      <t xml:space="preserve">39-2. </t>
    </r>
    <r>
      <rPr>
        <b/>
        <sz val="16"/>
        <rFont val="바탕"/>
        <family val="1"/>
        <charset val="129"/>
      </rPr>
      <t>어가</t>
    </r>
    <r>
      <rPr>
        <b/>
        <sz val="16"/>
        <rFont val="Times New Roman"/>
        <family val="1"/>
      </rPr>
      <t xml:space="preserve"> </t>
    </r>
    <r>
      <rPr>
        <b/>
        <sz val="16"/>
        <rFont val="바탕"/>
        <family val="1"/>
        <charset val="129"/>
      </rPr>
      <t>및</t>
    </r>
    <r>
      <rPr>
        <b/>
        <sz val="16"/>
        <rFont val="Times New Roman"/>
        <family val="1"/>
      </rPr>
      <t xml:space="preserve"> </t>
    </r>
    <r>
      <rPr>
        <b/>
        <sz val="16"/>
        <rFont val="바탕"/>
        <family val="1"/>
        <charset val="129"/>
      </rPr>
      <t>어가인구</t>
    </r>
    <r>
      <rPr>
        <b/>
        <sz val="16"/>
        <rFont val="Times New Roman"/>
        <family val="1"/>
      </rPr>
      <t>(</t>
    </r>
    <r>
      <rPr>
        <b/>
        <sz val="16"/>
        <rFont val="바탕"/>
        <family val="1"/>
        <charset val="129"/>
      </rPr>
      <t>내수면어업)</t>
    </r>
    <phoneticPr fontId="8" type="noConversion"/>
  </si>
  <si>
    <t>39-2. Fishery Households and Population(Inland water Fishery)</t>
    <phoneticPr fontId="8" type="noConversion"/>
  </si>
  <si>
    <t>Unit : households, person</t>
    <phoneticPr fontId="8" type="noConversion"/>
  </si>
  <si>
    <t>연   별</t>
    <phoneticPr fontId="135" type="noConversion"/>
  </si>
  <si>
    <t>어         가    Fishery   households</t>
    <phoneticPr fontId="135" type="noConversion"/>
  </si>
  <si>
    <t>어  가  인  구        Fishery population</t>
    <phoneticPr fontId="8" type="noConversion"/>
  </si>
  <si>
    <t>어 업 종 사 자  Fishery workers</t>
    <phoneticPr fontId="8" type="noConversion"/>
  </si>
  <si>
    <t>Year</t>
    <phoneticPr fontId="135" type="noConversion"/>
  </si>
  <si>
    <t>겸        업</t>
    <phoneticPr fontId="135" type="noConversion"/>
  </si>
  <si>
    <t>Part  time</t>
    <phoneticPr fontId="135" type="noConversion"/>
  </si>
  <si>
    <t>호당인구</t>
    <phoneticPr fontId="8" type="noConversion"/>
  </si>
  <si>
    <t>호당종사자</t>
    <phoneticPr fontId="8" type="noConversion"/>
  </si>
  <si>
    <t>소  계</t>
    <phoneticPr fontId="8" type="noConversion"/>
  </si>
  <si>
    <t xml:space="preserve"> 제 1 종 </t>
    <phoneticPr fontId="8" type="noConversion"/>
  </si>
  <si>
    <t xml:space="preserve"> 제 2 종 </t>
    <phoneticPr fontId="8" type="noConversion"/>
  </si>
  <si>
    <t xml:space="preserve"> Class-Ⅰ</t>
    <phoneticPr fontId="8" type="noConversion"/>
  </si>
  <si>
    <t xml:space="preserve"> Class-Ⅱ</t>
    <phoneticPr fontId="8" type="noConversion"/>
  </si>
  <si>
    <t>Total</t>
    <phoneticPr fontId="8" type="noConversion"/>
  </si>
  <si>
    <t>Person per
household</t>
    <phoneticPr fontId="8" type="noConversion"/>
  </si>
  <si>
    <t xml:space="preserve"> 자료 : 농수산과</t>
    <phoneticPr fontId="8" type="noConversion"/>
  </si>
  <si>
    <t xml:space="preserve">                                                   Source :  Agriculture And Fishery Division</t>
    <phoneticPr fontId="8" type="noConversion"/>
  </si>
  <si>
    <r>
      <t xml:space="preserve">40.  </t>
    </r>
    <r>
      <rPr>
        <b/>
        <sz val="16"/>
        <rFont val="바탕"/>
        <family val="1"/>
        <charset val="129"/>
      </rPr>
      <t>어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선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보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유</t>
    </r>
    <r>
      <rPr>
        <b/>
        <sz val="16"/>
        <rFont val="Times New Roman"/>
        <family val="1"/>
      </rPr>
      <t xml:space="preserve">                                                                                           40.  Fishing Vessel Ownership </t>
    </r>
    <rPh sb="17" eb="19">
      <t xml:space="preserve">1) </t>
    </rPh>
    <phoneticPr fontId="8" type="noConversion"/>
  </si>
  <si>
    <t>단위 : 척, 톤</t>
  </si>
  <si>
    <t>Unit : boat, ton</t>
    <phoneticPr fontId="8" type="noConversion"/>
  </si>
  <si>
    <t>연  별
 읍면별</t>
  </si>
  <si>
    <t>총     계    Total</t>
    <phoneticPr fontId="8" type="noConversion"/>
  </si>
  <si>
    <t>1  톤
미 만</t>
    <phoneticPr fontId="135" type="noConversion"/>
  </si>
  <si>
    <t>1∼5톤
미만</t>
    <phoneticPr fontId="135" type="noConversion"/>
  </si>
  <si>
    <t>5∼10톤
미만</t>
    <phoneticPr fontId="135" type="noConversion"/>
  </si>
  <si>
    <t>10∼20톤
미만</t>
    <phoneticPr fontId="135" type="noConversion"/>
  </si>
  <si>
    <t>20∼30톤
미만</t>
    <phoneticPr fontId="135" type="noConversion"/>
  </si>
  <si>
    <t>30∼50톤
미만</t>
    <phoneticPr fontId="135" type="noConversion"/>
  </si>
  <si>
    <t>50∼100톤
미만</t>
    <phoneticPr fontId="135" type="noConversion"/>
  </si>
  <si>
    <t xml:space="preserve">100톤 이상
</t>
    <phoneticPr fontId="135" type="noConversion"/>
  </si>
  <si>
    <t>동    력</t>
    <phoneticPr fontId="8" type="noConversion"/>
  </si>
  <si>
    <t>무  동  력</t>
    <phoneticPr fontId="8" type="noConversion"/>
  </si>
  <si>
    <t>Powered</t>
    <phoneticPr fontId="8" type="noConversion"/>
  </si>
  <si>
    <t>Non-powered</t>
    <phoneticPr fontId="8" type="noConversion"/>
  </si>
  <si>
    <t>1∼
Less than 5ton</t>
    <phoneticPr fontId="135" type="noConversion"/>
  </si>
  <si>
    <t>5∼
Less than 10ton</t>
    <phoneticPr fontId="135" type="noConversion"/>
  </si>
  <si>
    <t>10∼
Less than 20ton</t>
    <phoneticPr fontId="135" type="noConversion"/>
  </si>
  <si>
    <t>20∼
Less than 30ton</t>
    <phoneticPr fontId="135" type="noConversion"/>
  </si>
  <si>
    <t>30∼
Less than 50ton</t>
    <phoneticPr fontId="135" type="noConversion"/>
  </si>
  <si>
    <t>50∼
Less than 100ton</t>
    <phoneticPr fontId="135" type="noConversion"/>
  </si>
  <si>
    <t>100ton
or larger</t>
    <phoneticPr fontId="135" type="noConversion"/>
  </si>
  <si>
    <t>척  수</t>
    <phoneticPr fontId="8" type="noConversion"/>
  </si>
  <si>
    <t>톤  수</t>
    <phoneticPr fontId="8" type="noConversion"/>
  </si>
  <si>
    <t>Less than 
1 ton</t>
    <phoneticPr fontId="135" type="noConversion"/>
  </si>
  <si>
    <t>No. of
boats</t>
    <phoneticPr fontId="8" type="noConversion"/>
  </si>
  <si>
    <t>Ton</t>
    <phoneticPr fontId="8" type="noConversion"/>
  </si>
  <si>
    <t>홍 성 읍</t>
  </si>
  <si>
    <t>Guhang-myeon</t>
    <phoneticPr fontId="8" type="noConversion"/>
  </si>
  <si>
    <t xml:space="preserve">주1) :  타 시·군 소유 어선 - 5-10톤 1척(서울 7.93)                               Note1) :  Other Si·Gun owned vessels -  Less than 1 ton(Seocheon 0.21),                                                                                                                                                        
</t>
    <phoneticPr fontId="8" type="noConversion"/>
  </si>
  <si>
    <t xml:space="preserve">               5-10 ton 1 vessel(Seoul 7.93)</t>
    <phoneticPr fontId="8" type="noConversion"/>
  </si>
  <si>
    <t>자료 : 농수산과</t>
    <phoneticPr fontId="8" type="noConversion"/>
  </si>
  <si>
    <t xml:space="preserve">                                                                    Source :  Agriculture And Fishery Division</t>
    <phoneticPr fontId="8" type="noConversion"/>
  </si>
  <si>
    <r>
      <t xml:space="preserve">41.  </t>
    </r>
    <r>
      <rPr>
        <b/>
        <sz val="16"/>
        <rFont val="바탕"/>
        <family val="1"/>
        <charset val="129"/>
      </rPr>
      <t>수산물가공품</t>
    </r>
    <r>
      <rPr>
        <b/>
        <sz val="16"/>
        <rFont val="Times New Roman"/>
        <family val="1"/>
      </rPr>
      <t xml:space="preserve"> </t>
    </r>
    <r>
      <rPr>
        <b/>
        <sz val="16"/>
        <rFont val="바탕"/>
        <family val="1"/>
        <charset val="129"/>
      </rPr>
      <t>생산고</t>
    </r>
    <phoneticPr fontId="71" type="noConversion"/>
  </si>
  <si>
    <t>41.  Production of Processed Fishery Commodities</t>
    <phoneticPr fontId="71" type="noConversion"/>
  </si>
  <si>
    <t>단위 : M/T, 천원</t>
    <phoneticPr fontId="71" type="noConversion"/>
  </si>
  <si>
    <t>단위 : M/T,1,000won</t>
    <phoneticPr fontId="71" type="noConversion"/>
  </si>
  <si>
    <t>품  목  별</t>
    <phoneticPr fontId="71" type="noConversion"/>
  </si>
  <si>
    <t>수  량</t>
  </si>
  <si>
    <t>금  액</t>
  </si>
  <si>
    <t>금  액</t>
    <phoneticPr fontId="71" type="noConversion"/>
  </si>
  <si>
    <t>Item</t>
    <phoneticPr fontId="71" type="noConversion"/>
  </si>
  <si>
    <t>Quantity</t>
  </si>
  <si>
    <t>Amount</t>
  </si>
  <si>
    <t>Amount</t>
    <phoneticPr fontId="71" type="noConversion"/>
  </si>
  <si>
    <t>총      수</t>
    <phoneticPr fontId="71" type="noConversion"/>
  </si>
  <si>
    <t>Total</t>
    <phoneticPr fontId="71" type="noConversion"/>
  </si>
  <si>
    <t>소  건  품</t>
    <phoneticPr fontId="71" type="noConversion"/>
  </si>
  <si>
    <t>Clvied</t>
    <phoneticPr fontId="71" type="noConversion"/>
  </si>
  <si>
    <t>염  건  품</t>
    <phoneticPr fontId="71" type="noConversion"/>
  </si>
  <si>
    <t>Salted</t>
    <phoneticPr fontId="71" type="noConversion"/>
  </si>
  <si>
    <t>자  건  품</t>
    <phoneticPr fontId="71" type="noConversion"/>
  </si>
  <si>
    <t>cppled</t>
    <phoneticPr fontId="71" type="noConversion"/>
  </si>
  <si>
    <t>염  장  품</t>
    <phoneticPr fontId="71" type="noConversion"/>
  </si>
  <si>
    <t>염  신  품</t>
    <phoneticPr fontId="71" type="noConversion"/>
  </si>
  <si>
    <t>Pickled</t>
    <phoneticPr fontId="71" type="noConversion"/>
  </si>
  <si>
    <t>통  조  림</t>
    <phoneticPr fontId="71" type="noConversion"/>
  </si>
  <si>
    <t>Canned</t>
    <phoneticPr fontId="71" type="noConversion"/>
  </si>
  <si>
    <t>냉동·냉장</t>
    <phoneticPr fontId="71" type="noConversion"/>
  </si>
  <si>
    <t>Frozen</t>
    <phoneticPr fontId="71" type="noConversion"/>
  </si>
  <si>
    <t>해  조  류</t>
    <phoneticPr fontId="71" type="noConversion"/>
  </si>
  <si>
    <t>Dried seaweed</t>
    <phoneticPr fontId="71" type="noConversion"/>
  </si>
  <si>
    <t>한      천</t>
    <phoneticPr fontId="71" type="noConversion"/>
  </si>
  <si>
    <t>Agar</t>
    <phoneticPr fontId="71" type="noConversion"/>
  </si>
  <si>
    <t>연  제  품</t>
    <phoneticPr fontId="71" type="noConversion"/>
  </si>
  <si>
    <t>Ground fish</t>
    <phoneticPr fontId="71" type="noConversion"/>
  </si>
  <si>
    <t>조미가공품</t>
    <phoneticPr fontId="71" type="noConversion"/>
  </si>
  <si>
    <t>Flavour seasoned</t>
    <phoneticPr fontId="71" type="noConversion"/>
  </si>
  <si>
    <t>어  유  분</t>
    <phoneticPr fontId="71" type="noConversion"/>
  </si>
  <si>
    <t>Fish meal &amp; oil</t>
    <phoneticPr fontId="71" type="noConversion"/>
  </si>
  <si>
    <t>기      타</t>
    <phoneticPr fontId="71" type="noConversion"/>
  </si>
  <si>
    <t>Others</t>
    <phoneticPr fontId="71" type="noConversion"/>
  </si>
  <si>
    <r>
      <t xml:space="preserve">42.  </t>
    </r>
    <r>
      <rPr>
        <b/>
        <sz val="16"/>
        <rFont val="바탕"/>
        <family val="1"/>
        <charset val="129"/>
      </rPr>
      <t>친환경</t>
    </r>
    <r>
      <rPr>
        <b/>
        <sz val="16"/>
        <rFont val="Times New Roman"/>
        <family val="1"/>
      </rPr>
      <t xml:space="preserve"> </t>
    </r>
    <r>
      <rPr>
        <b/>
        <sz val="16"/>
        <rFont val="바탕"/>
        <family val="1"/>
        <charset val="129"/>
      </rPr>
      <t>농·축산물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출하현황</t>
    </r>
    <phoneticPr fontId="135" type="noConversion"/>
  </si>
  <si>
    <t>42. Certification of Environment-friendly Agricultural·Livestock Products</t>
    <phoneticPr fontId="71" type="noConversion"/>
  </si>
  <si>
    <t>단위 : 건, 가구, ha, 톤</t>
    <phoneticPr fontId="8" type="noConversion"/>
  </si>
  <si>
    <t>Unit : case, household, ha, ton</t>
    <phoneticPr fontId="8" type="noConversion"/>
  </si>
  <si>
    <t>연    별
읍 면 별</t>
    <phoneticPr fontId="135" type="noConversion"/>
  </si>
  <si>
    <t>농산물 Agricultural products</t>
    <phoneticPr fontId="71" type="noConversion"/>
  </si>
  <si>
    <t>축산물 Livestock products</t>
    <phoneticPr fontId="71" type="noConversion"/>
  </si>
  <si>
    <t>Year
Eup &amp; Myeon</t>
    <phoneticPr fontId="135" type="noConversion"/>
  </si>
  <si>
    <t>합        계
Total</t>
    <phoneticPr fontId="8" type="noConversion"/>
  </si>
  <si>
    <t>유   기   농   산   물
Organic</t>
    <phoneticPr fontId="8" type="noConversion"/>
  </si>
  <si>
    <t>전환기
Transition Period</t>
    <phoneticPr fontId="8" type="noConversion"/>
  </si>
  <si>
    <t>무  농  약  농  산  물
Pesticide Free</t>
    <phoneticPr fontId="8" type="noConversion"/>
  </si>
  <si>
    <t>저  농  약  농  산  물
Low-Pesticide</t>
    <phoneticPr fontId="8" type="noConversion"/>
  </si>
  <si>
    <t>합계</t>
    <phoneticPr fontId="71" type="noConversion"/>
  </si>
  <si>
    <t>유기축산물
Organic</t>
    <phoneticPr fontId="8" type="noConversion"/>
  </si>
  <si>
    <t>무항생제축산물
Antibiotic free</t>
    <phoneticPr fontId="8" type="noConversion"/>
  </si>
  <si>
    <t>건 수</t>
    <phoneticPr fontId="8" type="noConversion"/>
  </si>
  <si>
    <t>농 가 수</t>
    <phoneticPr fontId="8" type="noConversion"/>
  </si>
  <si>
    <t>면 적</t>
    <phoneticPr fontId="8" type="noConversion"/>
  </si>
  <si>
    <t>출하량</t>
    <phoneticPr fontId="8" type="noConversion"/>
  </si>
  <si>
    <t>건수</t>
    <phoneticPr fontId="71" type="noConversion"/>
  </si>
  <si>
    <t>농가수</t>
    <phoneticPr fontId="71" type="noConversion"/>
  </si>
  <si>
    <t>출하량</t>
    <phoneticPr fontId="71" type="noConversion"/>
  </si>
  <si>
    <t>No. of 
Cases</t>
    <phoneticPr fontId="8" type="noConversion"/>
  </si>
  <si>
    <t>No. of 
Households</t>
    <phoneticPr fontId="8" type="noConversion"/>
  </si>
  <si>
    <t>Total
Area</t>
    <phoneticPr fontId="8" type="noConversion"/>
  </si>
  <si>
    <t>Shipments</t>
    <phoneticPr fontId="8" type="noConversion"/>
  </si>
  <si>
    <t>주 : 2007년 이전 합계는 "전환기유기 농산물" 포함</t>
    <phoneticPr fontId="71" type="noConversion"/>
  </si>
  <si>
    <r>
      <t xml:space="preserve">자료 : 농수산과, </t>
    </r>
    <r>
      <rPr>
        <sz val="11"/>
        <color indexed="10"/>
        <rFont val="돋움체"/>
        <family val="3"/>
        <charset val="129"/>
      </rPr>
      <t>국립농산물품질관리원</t>
    </r>
    <phoneticPr fontId="135" type="noConversion"/>
  </si>
  <si>
    <t xml:space="preserve"> Source :  Agriculture And Fishery Division</t>
  </si>
  <si>
    <t>43. 화훼류 재배현황</t>
    <phoneticPr fontId="71" type="noConversion"/>
  </si>
  <si>
    <t>43. Flower Cultivation</t>
    <phoneticPr fontId="71" type="noConversion"/>
  </si>
  <si>
    <t>단위 : ha, 천본, 천분, 천주</t>
    <phoneticPr fontId="71" type="noConversion"/>
  </si>
  <si>
    <t xml:space="preserve">Unit : ha, thousand flowers </t>
    <phoneticPr fontId="71" type="noConversion"/>
  </si>
  <si>
    <t>합  계</t>
    <phoneticPr fontId="71" type="noConversion"/>
  </si>
  <si>
    <t>절화류(천본)</t>
    <phoneticPr fontId="71" type="noConversion"/>
  </si>
  <si>
    <t>분화류-난류(천분)</t>
    <phoneticPr fontId="71" type="noConversion"/>
  </si>
  <si>
    <t>초화류-화단용(천분)</t>
    <phoneticPr fontId="71" type="noConversion"/>
  </si>
  <si>
    <t>관상수류(천주)</t>
    <phoneticPr fontId="71" type="noConversion"/>
  </si>
  <si>
    <t>화목류(천주)</t>
    <phoneticPr fontId="71" type="noConversion"/>
  </si>
  <si>
    <r>
      <t>기타</t>
    </r>
    <r>
      <rPr>
        <vertAlign val="superscript"/>
        <sz val="11"/>
        <rFont val="돋움체"/>
        <family val="3"/>
        <charset val="129"/>
      </rPr>
      <t>1)</t>
    </r>
    <phoneticPr fontId="71" type="noConversion"/>
  </si>
  <si>
    <t>연별</t>
    <phoneticPr fontId="71" type="noConversion"/>
  </si>
  <si>
    <t>Total</t>
    <phoneticPr fontId="71" type="noConversion"/>
  </si>
  <si>
    <t>Cut flowers</t>
    <phoneticPr fontId="71" type="noConversion"/>
  </si>
  <si>
    <t>Pot flowers</t>
    <phoneticPr fontId="71" type="noConversion"/>
  </si>
  <si>
    <t>Herbaceous 
flowering Plants</t>
    <phoneticPr fontId="71" type="noConversion"/>
  </si>
  <si>
    <t>Ornamental plants</t>
    <phoneticPr fontId="71" type="noConversion"/>
  </si>
  <si>
    <t>Flowering shrubs</t>
    <phoneticPr fontId="71" type="noConversion"/>
  </si>
  <si>
    <t>Other flowers</t>
    <phoneticPr fontId="71" type="noConversion"/>
  </si>
  <si>
    <t>Year</t>
    <phoneticPr fontId="71" type="noConversion"/>
  </si>
  <si>
    <t>면적</t>
    <phoneticPr fontId="71" type="noConversion"/>
  </si>
  <si>
    <t>판매량</t>
    <phoneticPr fontId="71" type="noConversion"/>
  </si>
  <si>
    <t>Area</t>
    <phoneticPr fontId="71" type="noConversion"/>
  </si>
  <si>
    <t>Volume of sales</t>
    <phoneticPr fontId="130" type="noConversion"/>
  </si>
  <si>
    <t>-</t>
  </si>
  <si>
    <t xml:space="preserve">주1) 구근류(천구), 종자 ·종묘류(천본) 포함 </t>
    <phoneticPr fontId="71" type="noConversion"/>
  </si>
  <si>
    <t>자료 : 농수산과</t>
    <phoneticPr fontId="71" type="noConversion"/>
  </si>
  <si>
    <t xml:space="preserve"> Source :  Agriculture And Fishery Division</t>
    <phoneticPr fontId="71" type="noConversion"/>
  </si>
  <si>
    <t xml:space="preserve">        -</t>
  </si>
  <si>
    <t>Source : Statistics Korea</t>
    <phoneticPr fontId="8" type="noConversion"/>
  </si>
  <si>
    <t>…</t>
    <phoneticPr fontId="4" type="noConversion"/>
  </si>
  <si>
    <t>연 도 별</t>
    <phoneticPr fontId="8" type="noConversion"/>
  </si>
  <si>
    <t>면  적
Area</t>
    <phoneticPr fontId="126" type="noConversion"/>
  </si>
  <si>
    <t>생  산 량
Production</t>
    <phoneticPr fontId="126" type="noConversion"/>
  </si>
  <si>
    <t>연    별</t>
    <phoneticPr fontId="135" type="noConversion"/>
  </si>
  <si>
    <t>연    별</t>
    <phoneticPr fontId="13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</si>
</sst>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1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0,000.0"/>
    <numFmt numFmtId="177" formatCode="_ * #,##0.0_ ;_ * \-#,##0.0_ ;_ * &quot;-&quot;??_ ;_ @_ "/>
    <numFmt numFmtId="178" formatCode="_ * #,##0_ ;_ * \-#,##0_ ;_ * &quot;-&quot;_ ;_ @_ "/>
    <numFmt numFmtId="179" formatCode="_ * #,##0.00_ ;_ * \-#,##0.00_ ;_ * &quot;-&quot;??_ ;_ @_ "/>
    <numFmt numFmtId="180" formatCode="#,##0.000000"/>
    <numFmt numFmtId="181" formatCode="#,##0.00000"/>
    <numFmt numFmtId="182" formatCode="&quot;₩&quot;#,##0.00;&quot;₩&quot;\-#,##0.00"/>
    <numFmt numFmtId="183" formatCode="_-[$€-2]* #,##0.00_-;\-[$€-2]* #,##0.00_-;_-[$€-2]* &quot;-&quot;??_-"/>
    <numFmt numFmtId="184" formatCode="_ &quot;₩&quot;* #,##0.00_ ;_ &quot;₩&quot;* &quot;₩&quot;\-#,##0.00_ ;_ &quot;₩&quot;* &quot;-&quot;??_ ;_ @_ "/>
    <numFmt numFmtId="185" formatCode="&quot;₩&quot;#,##0;&quot;₩&quot;&quot;₩&quot;&quot;₩&quot;\-#,##0"/>
    <numFmt numFmtId="186" formatCode="&quot;₩&quot;#,##0.00;&quot;₩&quot;&quot;₩&quot;&quot;₩&quot;&quot;₩&quot;&quot;₩&quot;&quot;₩&quot;\-#,##0.00"/>
    <numFmt numFmtId="187" formatCode="\ &quot;- 외  주  :&quot;\ #,##0.0"/>
    <numFmt numFmtId="188" formatCode="&quot;₩&quot;#,##0;&quot;₩&quot;&quot;₩&quot;&quot;₩&quot;&quot;₩&quot;\-#,##0"/>
    <numFmt numFmtId="189" formatCode="#,##0;[Red]&quot;△&quot;#,##0"/>
    <numFmt numFmtId="190" formatCode="&quot;₩&quot;#,##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191" formatCode="&quot;R$&quot;#,##0.00;&quot;R$&quot;\-#,##0.00"/>
    <numFmt numFmtId="192" formatCode="&quot;₩&quot;#,##0;[Red]&quot;₩&quot;&quot;₩&quot;\-#,##0"/>
    <numFmt numFmtId="193" formatCode="&quot;₩&quot;#,##0.00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"/>
    <numFmt numFmtId="194" formatCode="&quot;₩&quot;#,##0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195" formatCode="0.00%;[Red]&quot;△&quot;0.00%"/>
    <numFmt numFmtId="196" formatCode="_ * #,##0.00_ ;_ * 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_ ;_ * &quot;-&quot;??_ ;_ @_ "/>
    <numFmt numFmtId="197" formatCode="&quot;₩&quot;#,##0.0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"/>
    <numFmt numFmtId="198" formatCode="_ * #,##0.0_ ;_ * \-#,##0.0_ ;_ * &quot;-&quot;_ ;_ @_ "/>
    <numFmt numFmtId="199" formatCode="_-* #,##0.0_-;\-* #,##0.0_-;_-* &quot;-&quot;?_-;_-@_-"/>
    <numFmt numFmtId="200" formatCode="#,##0.0"/>
    <numFmt numFmtId="201" formatCode="0,000"/>
    <numFmt numFmtId="202" formatCode="_-* #,##0.0_-;\-* #,##0.0_-;_-* &quot;-&quot;_-;_-@_-"/>
    <numFmt numFmtId="203" formatCode="0.0_);[Red]\(0.0\)"/>
    <numFmt numFmtId="204" formatCode="_(* #,##0_);_(* \(#,##0\);_(* &quot;-&quot;_);_(@_)"/>
    <numFmt numFmtId="205" formatCode="#,##0_);[Red]\(#,##0\)"/>
    <numFmt numFmtId="206" formatCode="#,##0\ \ \ "/>
    <numFmt numFmtId="207" formatCode="_-* #,##0_-;\-* #,##0_-;_-* &quot;-&quot;?_-;_-@_-"/>
    <numFmt numFmtId="208" formatCode="#.0"/>
    <numFmt numFmtId="209" formatCode="0.0"/>
    <numFmt numFmtId="210" formatCode="0_);[Red]\(0\)"/>
    <numFmt numFmtId="211" formatCode="_-* #,##0.00_-;\-* #,##0.00_-;_-* &quot;-&quot;_-;_-@_-"/>
    <numFmt numFmtId="212" formatCode="_-* #,##0.00_-;\-* #,##0.00_-;_-* &quot;-&quot;?_-;_-@_-"/>
    <numFmt numFmtId="213" formatCode="#,##0.0_ "/>
  </numFmts>
  <fonts count="164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2"/>
      <name val="바탕체"/>
      <family val="1"/>
      <charset val="129"/>
    </font>
    <font>
      <sz val="9"/>
      <name val="굴림"/>
      <family val="3"/>
      <charset val="129"/>
    </font>
    <font>
      <sz val="8"/>
      <name val="맑은 고딕"/>
      <family val="2"/>
      <charset val="129"/>
      <scheme val="minor"/>
    </font>
    <font>
      <sz val="9"/>
      <name val="Times New Roman"/>
      <family val="1"/>
    </font>
    <font>
      <b/>
      <sz val="16"/>
      <color indexed="8"/>
      <name val="Times New Roman"/>
      <family val="1"/>
    </font>
    <font>
      <b/>
      <sz val="16"/>
      <color indexed="8"/>
      <name val="바탕"/>
      <family val="1"/>
      <charset val="129"/>
    </font>
    <font>
      <sz val="8"/>
      <name val="바탕"/>
      <family val="1"/>
      <charset val="129"/>
    </font>
    <font>
      <b/>
      <sz val="16"/>
      <name val="Times New Roman"/>
      <family val="1"/>
    </font>
    <font>
      <sz val="8"/>
      <name val="굴림체"/>
      <family val="3"/>
      <charset val="129"/>
    </font>
    <font>
      <sz val="11"/>
      <name val="돋움체"/>
      <family val="3"/>
      <charset val="129"/>
    </font>
    <font>
      <sz val="10"/>
      <name val="돋움체"/>
      <family val="3"/>
      <charset val="129"/>
    </font>
    <font>
      <b/>
      <sz val="10"/>
      <name val="돋움체"/>
      <family val="3"/>
      <charset val="129"/>
    </font>
    <font>
      <sz val="12"/>
      <name val="돋움체"/>
      <family val="3"/>
      <charset val="129"/>
    </font>
    <font>
      <sz val="6"/>
      <name val="Times New Roman"/>
      <family val="1"/>
    </font>
    <font>
      <sz val="10"/>
      <color indexed="8"/>
      <name val="굴림체"/>
      <family val="3"/>
      <charset val="129"/>
    </font>
    <font>
      <sz val="10"/>
      <name val="굴림체"/>
      <family val="3"/>
      <charset val="129"/>
    </font>
    <font>
      <sz val="12"/>
      <color indexed="8"/>
      <name val="바탕체"/>
      <family val="1"/>
      <charset val="129"/>
    </font>
    <font>
      <sz val="10"/>
      <color indexed="8"/>
      <name val="Arial"/>
      <family val="2"/>
    </font>
    <font>
      <sz val="10"/>
      <color indexed="8"/>
      <name val="한컴바탕"/>
      <family val="1"/>
      <charset val="129"/>
    </font>
    <font>
      <sz val="10"/>
      <name val="Helv"/>
      <family val="2"/>
    </font>
    <font>
      <sz val="10"/>
      <name val="Arial"/>
      <family val="2"/>
    </font>
    <font>
      <sz val="12"/>
      <name val="Times New Roman"/>
      <family val="1"/>
    </font>
    <font>
      <sz val="11"/>
      <color indexed="8"/>
      <name val="맑은 고딕"/>
      <family val="3"/>
      <charset val="129"/>
    </font>
    <font>
      <sz val="11"/>
      <color indexed="8"/>
      <name val="돋움"/>
      <family val="3"/>
      <charset val="129"/>
    </font>
    <font>
      <sz val="11"/>
      <color indexed="8"/>
      <name val="굴림"/>
      <family val="3"/>
      <charset val="129"/>
    </font>
    <font>
      <sz val="11"/>
      <color indexed="9"/>
      <name val="맑은 고딕"/>
      <family val="3"/>
      <charset val="129"/>
    </font>
    <font>
      <sz val="11"/>
      <color indexed="9"/>
      <name val="돋움"/>
      <family val="3"/>
      <charset val="129"/>
    </font>
    <font>
      <sz val="11"/>
      <color indexed="9"/>
      <name val="굴림"/>
      <family val="3"/>
      <charset val="129"/>
    </font>
    <font>
      <sz val="12"/>
      <name val="ⓒoUAAA¨u"/>
      <family val="1"/>
      <charset val="129"/>
    </font>
    <font>
      <sz val="11"/>
      <name val="￥i￠￢￠?o"/>
      <family val="3"/>
      <charset val="129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10"/>
      <name val="MS Sans Serif"/>
      <family val="2"/>
    </font>
    <font>
      <sz val="11"/>
      <name val="µ¸¿ò"/>
      <family val="3"/>
      <charset val="129"/>
    </font>
    <font>
      <sz val="11"/>
      <name val="μ¸¿o"/>
      <family val="3"/>
      <charset val="129"/>
    </font>
    <font>
      <sz val="11"/>
      <color indexed="20"/>
      <name val="맑은 고딕"/>
      <family val="3"/>
      <charset val="129"/>
    </font>
    <font>
      <sz val="12"/>
      <color indexed="32"/>
      <name val="MIN 훈민08체"/>
      <family val="3"/>
      <charset val="129"/>
    </font>
    <font>
      <sz val="12"/>
      <name val="System"/>
      <family val="2"/>
    </font>
    <font>
      <sz val="12"/>
      <name val="±¼¸²A¼"/>
      <family val="3"/>
      <charset val="129"/>
    </font>
    <font>
      <sz val="12"/>
      <name val="µ¸¿òÃ¼"/>
      <family val="3"/>
      <charset val="129"/>
    </font>
    <font>
      <sz val="12"/>
      <name val="±¼¸²Ã¼"/>
      <family val="3"/>
      <charset val="129"/>
    </font>
    <font>
      <b/>
      <sz val="11"/>
      <color indexed="52"/>
      <name val="맑은 고딕"/>
      <family val="3"/>
      <charset val="129"/>
    </font>
    <font>
      <b/>
      <sz val="10"/>
      <name val="Helv"/>
      <family val="2"/>
    </font>
    <font>
      <b/>
      <sz val="11"/>
      <color indexed="9"/>
      <name val="맑은 고딕"/>
      <family val="3"/>
      <charset val="129"/>
    </font>
    <font>
      <sz val="11"/>
      <name val="돋움"/>
      <family val="3"/>
      <charset val="129"/>
    </font>
    <font>
      <sz val="10"/>
      <name val="Times New Roman"/>
      <family val="1"/>
    </font>
    <font>
      <sz val="12"/>
      <name val="Arial"/>
      <family val="2"/>
    </font>
    <font>
      <sz val="12"/>
      <color indexed="8"/>
      <name val="Arial"/>
      <family val="2"/>
    </font>
    <font>
      <i/>
      <sz val="11"/>
      <color indexed="23"/>
      <name val="맑은 고딕"/>
      <family val="3"/>
      <charset val="129"/>
    </font>
    <font>
      <sz val="11"/>
      <color indexed="17"/>
      <name val="맑은 고딕"/>
      <family val="3"/>
      <charset val="129"/>
    </font>
    <font>
      <sz val="8"/>
      <name val="Arial"/>
      <family val="2"/>
    </font>
    <font>
      <sz val="8"/>
      <color indexed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2"/>
      <color indexed="8"/>
      <name val="Arial"/>
      <family val="2"/>
    </font>
    <font>
      <b/>
      <sz val="15"/>
      <color indexed="56"/>
      <name val="맑은 고딕"/>
      <family val="3"/>
      <charset val="129"/>
    </font>
    <font>
      <b/>
      <sz val="18"/>
      <name val="Arial"/>
      <family val="2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b/>
      <sz val="18"/>
      <color indexed="8"/>
      <name val="Arial"/>
      <family val="2"/>
    </font>
    <font>
      <u/>
      <sz val="8"/>
      <color indexed="12"/>
      <name val="Times New Roman"/>
      <family val="1"/>
    </font>
    <font>
      <sz val="11"/>
      <color indexed="62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name val="Helv"/>
      <family val="2"/>
    </font>
    <font>
      <sz val="11"/>
      <color indexed="60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2"/>
      <color indexed="32"/>
      <name val="모음디"/>
      <family val="1"/>
      <charset val="129"/>
    </font>
    <font>
      <b/>
      <sz val="18"/>
      <color indexed="56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8"/>
      <name val="바탕체"/>
      <family val="1"/>
      <charset val="129"/>
    </font>
    <font>
      <sz val="11"/>
      <color indexed="10"/>
      <name val="맑은 고딕"/>
      <family val="3"/>
      <charset val="129"/>
    </font>
    <font>
      <sz val="11"/>
      <color indexed="10"/>
      <name val="돋움"/>
      <family val="3"/>
      <charset val="129"/>
    </font>
    <font>
      <sz val="11"/>
      <color indexed="10"/>
      <name val="굴림"/>
      <family val="3"/>
      <charset val="129"/>
    </font>
    <font>
      <b/>
      <sz val="11"/>
      <color indexed="52"/>
      <name val="돋움"/>
      <family val="3"/>
      <charset val="129"/>
    </font>
    <font>
      <b/>
      <sz val="11"/>
      <color indexed="52"/>
      <name val="굴림"/>
      <family val="3"/>
      <charset val="129"/>
    </font>
    <font>
      <b/>
      <sz val="1"/>
      <color indexed="8"/>
      <name val="Courier"/>
      <family val="3"/>
    </font>
    <font>
      <sz val="11"/>
      <color indexed="20"/>
      <name val="돋움"/>
      <family val="3"/>
      <charset val="129"/>
    </font>
    <font>
      <sz val="11"/>
      <color indexed="20"/>
      <name val="굴림"/>
      <family val="3"/>
      <charset val="129"/>
    </font>
    <font>
      <sz val="1"/>
      <color indexed="8"/>
      <name val="Courier"/>
      <family val="3"/>
    </font>
    <font>
      <u/>
      <sz val="12"/>
      <color indexed="36"/>
      <name val="바탕체"/>
      <family val="1"/>
      <charset val="129"/>
    </font>
    <font>
      <sz val="14"/>
      <name val="뼻뮝"/>
      <family val="1"/>
      <charset val="129"/>
    </font>
    <font>
      <sz val="10"/>
      <name val="바탕"/>
      <family val="1"/>
      <charset val="129"/>
    </font>
    <font>
      <sz val="11"/>
      <color indexed="60"/>
      <name val="돋움"/>
      <family val="3"/>
      <charset val="129"/>
    </font>
    <font>
      <sz val="11"/>
      <color indexed="60"/>
      <name val="굴림"/>
      <family val="3"/>
      <charset val="129"/>
    </font>
    <font>
      <sz val="9"/>
      <name val="돋움"/>
      <family val="3"/>
      <charset val="129"/>
    </font>
    <font>
      <b/>
      <sz val="10"/>
      <name val="돋움"/>
      <family val="3"/>
      <charset val="129"/>
    </font>
    <font>
      <sz val="12"/>
      <name val="뼻뮝"/>
      <family val="1"/>
      <charset val="129"/>
    </font>
    <font>
      <i/>
      <sz val="11"/>
      <color indexed="23"/>
      <name val="돋움"/>
      <family val="3"/>
      <charset val="129"/>
    </font>
    <font>
      <i/>
      <sz val="11"/>
      <color indexed="23"/>
      <name val="굴림"/>
      <family val="3"/>
      <charset val="129"/>
    </font>
    <font>
      <b/>
      <sz val="11"/>
      <color indexed="9"/>
      <name val="돋움"/>
      <family val="3"/>
      <charset val="129"/>
    </font>
    <font>
      <b/>
      <sz val="11"/>
      <color indexed="9"/>
      <name val="굴림"/>
      <family val="3"/>
      <charset val="129"/>
    </font>
    <font>
      <sz val="11"/>
      <name val="굴림체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indexed="52"/>
      <name val="돋움"/>
      <family val="3"/>
      <charset val="129"/>
    </font>
    <font>
      <sz val="11"/>
      <color indexed="52"/>
      <name val="굴림"/>
      <family val="3"/>
      <charset val="129"/>
    </font>
    <font>
      <b/>
      <sz val="11"/>
      <color indexed="8"/>
      <name val="돋움"/>
      <family val="3"/>
      <charset val="129"/>
    </font>
    <font>
      <b/>
      <sz val="11"/>
      <color indexed="8"/>
      <name val="굴림"/>
      <family val="3"/>
      <charset val="129"/>
    </font>
    <font>
      <sz val="11"/>
      <color indexed="62"/>
      <name val="돋움"/>
      <family val="3"/>
      <charset val="129"/>
    </font>
    <font>
      <sz val="11"/>
      <color indexed="62"/>
      <name val="굴림"/>
      <family val="3"/>
      <charset val="129"/>
    </font>
    <font>
      <b/>
      <sz val="14"/>
      <name val="바탕"/>
      <family val="1"/>
      <charset val="129"/>
    </font>
    <font>
      <b/>
      <sz val="15"/>
      <color indexed="56"/>
      <name val="돋움"/>
      <family val="3"/>
      <charset val="129"/>
    </font>
    <font>
      <b/>
      <sz val="15"/>
      <color indexed="56"/>
      <name val="굴림"/>
      <family val="3"/>
      <charset val="129"/>
    </font>
    <font>
      <b/>
      <sz val="13"/>
      <color indexed="56"/>
      <name val="돋움"/>
      <family val="3"/>
      <charset val="129"/>
    </font>
    <font>
      <b/>
      <sz val="13"/>
      <color indexed="56"/>
      <name val="굴림"/>
      <family val="3"/>
      <charset val="129"/>
    </font>
    <font>
      <b/>
      <sz val="11"/>
      <color indexed="56"/>
      <name val="돋움"/>
      <family val="3"/>
      <charset val="129"/>
    </font>
    <font>
      <b/>
      <sz val="11"/>
      <color indexed="56"/>
      <name val="굴림"/>
      <family val="3"/>
      <charset val="129"/>
    </font>
    <font>
      <sz val="11"/>
      <color indexed="17"/>
      <name val="돋움"/>
      <family val="3"/>
      <charset val="129"/>
    </font>
    <font>
      <sz val="11"/>
      <color indexed="17"/>
      <name val="굴림"/>
      <family val="3"/>
      <charset val="129"/>
    </font>
    <font>
      <b/>
      <sz val="11"/>
      <color indexed="63"/>
      <name val="돋움"/>
      <family val="3"/>
      <charset val="129"/>
    </font>
    <font>
      <b/>
      <sz val="11"/>
      <color indexed="63"/>
      <name val="굴림"/>
      <family val="3"/>
      <charset val="129"/>
    </font>
    <font>
      <b/>
      <sz val="12"/>
      <name val="돋움"/>
      <family val="3"/>
      <charset val="129"/>
    </font>
    <font>
      <b/>
      <sz val="16"/>
      <name val="바탕"/>
      <family val="1"/>
      <charset val="129"/>
    </font>
    <font>
      <sz val="11"/>
      <color indexed="8"/>
      <name val="맑은 고딕"/>
      <family val="3"/>
      <charset val="129"/>
      <scheme val="minor"/>
    </font>
    <font>
      <sz val="10"/>
      <color indexed="8"/>
      <name val="굴림"/>
      <family val="3"/>
      <charset val="129"/>
    </font>
    <font>
      <sz val="11"/>
      <color indexed="8"/>
      <name val="맑은 고딕"/>
      <family val="2"/>
      <scheme val="minor"/>
    </font>
    <font>
      <u/>
      <sz val="11"/>
      <color indexed="12"/>
      <name val="맑은 고딕"/>
      <family val="3"/>
      <charset val="129"/>
    </font>
    <font>
      <sz val="9"/>
      <name val="돋움체"/>
      <family val="3"/>
      <charset val="129"/>
    </font>
    <font>
      <b/>
      <sz val="16"/>
      <color indexed="8"/>
      <name val="돋움체"/>
      <family val="3"/>
      <charset val="129"/>
    </font>
    <font>
      <b/>
      <sz val="16"/>
      <name val="돋움체"/>
      <family val="3"/>
      <charset val="129"/>
    </font>
    <font>
      <b/>
      <sz val="9"/>
      <name val="돋움체"/>
      <family val="3"/>
      <charset val="129"/>
    </font>
    <font>
      <sz val="9"/>
      <name val="굴림체"/>
      <family val="3"/>
      <charset val="129"/>
    </font>
    <font>
      <sz val="9"/>
      <name val="바탕"/>
      <family val="1"/>
      <charset val="129"/>
    </font>
    <font>
      <b/>
      <sz val="9"/>
      <name val="바탕"/>
      <family val="1"/>
      <charset val="129"/>
    </font>
    <font>
      <sz val="11"/>
      <name val="Times New Roman"/>
      <family val="1"/>
    </font>
    <font>
      <sz val="9"/>
      <name val="바탕체"/>
      <family val="1"/>
      <charset val="129"/>
    </font>
    <font>
      <sz val="10"/>
      <color indexed="8"/>
      <name val="돋움체"/>
      <family val="3"/>
      <charset val="129"/>
    </font>
    <font>
      <b/>
      <sz val="10"/>
      <color indexed="8"/>
      <name val="돋움체"/>
      <family val="3"/>
      <charset val="129"/>
    </font>
    <font>
      <b/>
      <sz val="16"/>
      <color indexed="8"/>
      <name val="HY중고딕"/>
      <family val="1"/>
      <charset val="129"/>
    </font>
    <font>
      <sz val="8"/>
      <name val="돋움"/>
      <family val="3"/>
      <charset val="129"/>
    </font>
    <font>
      <sz val="11"/>
      <color indexed="8"/>
      <name val="돋움체"/>
      <family val="3"/>
      <charset val="129"/>
    </font>
    <font>
      <b/>
      <sz val="11"/>
      <name val="돋움체"/>
      <family val="3"/>
      <charset val="129"/>
    </font>
    <font>
      <b/>
      <sz val="9"/>
      <name val="Times New Roman"/>
      <family val="1"/>
    </font>
    <font>
      <sz val="16"/>
      <name val="돋움체"/>
      <family val="3"/>
      <charset val="129"/>
    </font>
    <font>
      <sz val="8"/>
      <name val="Times New Roman"/>
      <family val="1"/>
    </font>
    <font>
      <b/>
      <sz val="12"/>
      <name val="바탕체"/>
      <family val="1"/>
      <charset val="129"/>
    </font>
    <font>
      <sz val="12"/>
      <name val="바탕"/>
      <family val="1"/>
      <charset val="129"/>
    </font>
    <font>
      <b/>
      <sz val="16"/>
      <name val="바탕체"/>
      <family val="1"/>
      <charset val="129"/>
    </font>
    <font>
      <sz val="16"/>
      <name val="Times New Roman"/>
      <family val="1"/>
    </font>
    <font>
      <sz val="10"/>
      <name val="바탕체"/>
      <family val="1"/>
      <charset val="129"/>
    </font>
    <font>
      <sz val="12"/>
      <color indexed="10"/>
      <name val="바탕"/>
      <family val="1"/>
      <charset val="129"/>
    </font>
    <font>
      <sz val="12"/>
      <color indexed="12"/>
      <name val="바탕"/>
      <family val="1"/>
      <charset val="129"/>
    </font>
    <font>
      <sz val="10"/>
      <name val="돋움"/>
      <family val="3"/>
      <charset val="129"/>
    </font>
    <font>
      <sz val="12"/>
      <name val="돋움"/>
      <family val="3"/>
      <charset val="129"/>
    </font>
    <font>
      <vertAlign val="superscript"/>
      <sz val="11"/>
      <name val="돋움체"/>
      <family val="3"/>
      <charset val="129"/>
    </font>
    <font>
      <sz val="14"/>
      <name val="Times New Roman"/>
      <family val="1"/>
    </font>
    <font>
      <sz val="9"/>
      <color indexed="8"/>
      <name val="돋움체"/>
      <family val="3"/>
      <charset val="129"/>
    </font>
    <font>
      <vertAlign val="superscript"/>
      <sz val="10"/>
      <name val="돋움체"/>
      <family val="3"/>
      <charset val="129"/>
    </font>
    <font>
      <b/>
      <sz val="11"/>
      <color indexed="10"/>
      <name val="돋움체"/>
      <family val="3"/>
      <charset val="129"/>
    </font>
    <font>
      <sz val="11"/>
      <color indexed="10"/>
      <name val="돋움체"/>
      <family val="3"/>
      <charset val="129"/>
    </font>
    <font>
      <sz val="8"/>
      <name val="돋움체"/>
      <family val="3"/>
      <charset val="129"/>
    </font>
    <font>
      <b/>
      <sz val="12"/>
      <name val="바탕"/>
      <family val="1"/>
      <charset val="129"/>
    </font>
    <font>
      <b/>
      <sz val="11"/>
      <name val="돋움"/>
      <family val="3"/>
      <charset val="129"/>
    </font>
    <font>
      <b/>
      <sz val="9"/>
      <color indexed="8"/>
      <name val="돋움체"/>
      <family val="3"/>
      <charset val="129"/>
    </font>
    <font>
      <sz val="10"/>
      <color indexed="10"/>
      <name val="돋움"/>
      <family val="3"/>
      <charset val="129"/>
    </font>
    <font>
      <sz val="10"/>
      <color indexed="10"/>
      <name val="돋움체"/>
      <family val="3"/>
      <charset val="129"/>
    </font>
    <font>
      <vertAlign val="superscript"/>
      <sz val="9"/>
      <name val="돋움체"/>
      <family val="3"/>
      <charset val="129"/>
    </font>
    <font>
      <b/>
      <sz val="11"/>
      <name val="Times New Roman"/>
      <family val="1"/>
    </font>
    <font>
      <b/>
      <sz val="10"/>
      <color indexed="10"/>
      <name val="돋움"/>
      <family val="3"/>
      <charset val="129"/>
    </font>
    <font>
      <sz val="11"/>
      <name val="바탕"/>
      <family val="1"/>
      <charset val="129"/>
    </font>
    <font>
      <sz val="10"/>
      <color indexed="12"/>
      <name val="돋움체"/>
      <family val="3"/>
      <charset val="129"/>
    </font>
    <font>
      <sz val="10"/>
      <color indexed="10"/>
      <name val="바탕"/>
      <family val="1"/>
      <charset val="129"/>
    </font>
    <font>
      <sz val="12"/>
      <color rgb="FF000000"/>
      <name val="바탕체"/>
      <family val="1"/>
      <charset val="129"/>
    </font>
  </fonts>
  <fills count="52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gray0625">
        <fgColor indexed="15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65"/>
        <bgColor indexed="64"/>
      </patternFill>
    </fill>
    <fill>
      <patternFill patternType="gray0625">
        <fgColor indexed="13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</fills>
  <borders count="7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/>
      <diagonal/>
    </border>
    <border>
      <left style="hair">
        <color indexed="8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8"/>
      </right>
      <top style="medium">
        <color indexed="64"/>
      </top>
      <bottom style="hair">
        <color indexed="64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857">
    <xf numFmtId="0" fontId="0" fillId="0" borderId="0">
      <alignment vertical="center"/>
    </xf>
    <xf numFmtId="0" fontId="2" fillId="0" borderId="0" applyProtection="0"/>
    <xf numFmtId="49" fontId="16" fillId="0" borderId="21">
      <alignment horizontal="center" vertical="center"/>
    </xf>
    <xf numFmtId="49" fontId="17" fillId="0" borderId="21">
      <alignment horizontal="center" vertical="center"/>
    </xf>
    <xf numFmtId="49" fontId="16" fillId="0" borderId="21">
      <alignment horizontal="center" vertical="center"/>
    </xf>
    <xf numFmtId="49" fontId="16" fillId="0" borderId="21">
      <alignment horizontal="center" vertical="center"/>
    </xf>
    <xf numFmtId="49" fontId="17" fillId="0" borderId="21">
      <alignment horizontal="center" vertical="center"/>
    </xf>
    <xf numFmtId="0" fontId="2" fillId="0" borderId="0"/>
    <xf numFmtId="0" fontId="2" fillId="0" borderId="0"/>
    <xf numFmtId="0" fontId="18" fillId="0" borderId="0"/>
    <xf numFmtId="0" fontId="2" fillId="0" borderId="0"/>
    <xf numFmtId="0" fontId="2" fillId="0" borderId="0"/>
    <xf numFmtId="0" fontId="18" fillId="0" borderId="0"/>
    <xf numFmtId="0" fontId="19" fillId="0" borderId="0"/>
    <xf numFmtId="0" fontId="2" fillId="0" borderId="0"/>
    <xf numFmtId="0" fontId="20" fillId="0" borderId="0"/>
    <xf numFmtId="0" fontId="21" fillId="0" borderId="0"/>
    <xf numFmtId="0" fontId="21" fillId="0" borderId="0"/>
    <xf numFmtId="0" fontId="22" fillId="0" borderId="0" applyNumberFormat="0" applyFill="0" applyBorder="0" applyAlignment="0" applyProtection="0"/>
    <xf numFmtId="0" fontId="2" fillId="0" borderId="0"/>
    <xf numFmtId="0" fontId="2" fillId="0" borderId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23" fillId="0" borderId="0"/>
    <xf numFmtId="0" fontId="24" fillId="3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32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4" fillId="0" borderId="0"/>
    <xf numFmtId="0" fontId="34" fillId="0" borderId="0"/>
    <xf numFmtId="0" fontId="20" fillId="0" borderId="0"/>
    <xf numFmtId="0" fontId="32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7" fillId="4" borderId="0" applyNumberFormat="0" applyBorder="0" applyAlignment="0" applyProtection="0">
      <alignment vertical="center"/>
    </xf>
    <xf numFmtId="0" fontId="38" fillId="35" borderId="22">
      <alignment horizontal="center" vertical="center"/>
    </xf>
    <xf numFmtId="0" fontId="39" fillId="0" borderId="0"/>
    <xf numFmtId="0" fontId="40" fillId="0" borderId="0"/>
    <xf numFmtId="0" fontId="39" fillId="0" borderId="0"/>
    <xf numFmtId="0" fontId="39" fillId="0" borderId="0"/>
    <xf numFmtId="0" fontId="33" fillId="0" borderId="0"/>
    <xf numFmtId="0" fontId="36" fillId="0" borderId="0"/>
    <xf numFmtId="0" fontId="41" fillId="0" borderId="0"/>
    <xf numFmtId="0" fontId="40" fillId="0" borderId="0"/>
    <xf numFmtId="0" fontId="42" fillId="0" borderId="0"/>
    <xf numFmtId="0" fontId="40" fillId="0" borderId="0"/>
    <xf numFmtId="0" fontId="42" fillId="0" borderId="0"/>
    <xf numFmtId="0" fontId="22" fillId="0" borderId="0"/>
    <xf numFmtId="0" fontId="43" fillId="36" borderId="23" applyNumberFormat="0" applyAlignment="0" applyProtection="0">
      <alignment vertical="center"/>
    </xf>
    <xf numFmtId="0" fontId="44" fillId="0" borderId="0"/>
    <xf numFmtId="0" fontId="45" fillId="37" borderId="24" applyNumberFormat="0" applyAlignment="0" applyProtection="0">
      <alignment vertical="center"/>
    </xf>
    <xf numFmtId="178" fontId="22" fillId="0" borderId="0" applyFont="0" applyFill="0" applyBorder="0" applyAlignment="0" applyProtection="0"/>
    <xf numFmtId="0" fontId="46" fillId="0" borderId="0"/>
    <xf numFmtId="179" fontId="22" fillId="0" borderId="0" applyFont="0" applyFill="0" applyBorder="0" applyAlignment="0" applyProtection="0"/>
    <xf numFmtId="3" fontId="22" fillId="0" borderId="0" applyFont="0" applyFill="0" applyBorder="0" applyAlignment="0" applyProtection="0"/>
    <xf numFmtId="0" fontId="17" fillId="0" borderId="0" applyFont="0" applyFill="0" applyBorder="0" applyAlignment="0" applyProtection="0"/>
    <xf numFmtId="180" fontId="46" fillId="0" borderId="0" applyFont="0" applyFill="0" applyBorder="0" applyAlignment="0" applyProtection="0"/>
    <xf numFmtId="181" fontId="46" fillId="0" borderId="0" applyFont="0" applyFill="0" applyBorder="0" applyAlignment="0" applyProtection="0"/>
    <xf numFmtId="182" fontId="46" fillId="0" borderId="0" applyFont="0" applyFill="0" applyBorder="0" applyAlignment="0" applyProtection="0"/>
    <xf numFmtId="0" fontId="47" fillId="0" borderId="0"/>
    <xf numFmtId="0" fontId="46" fillId="0" borderId="0"/>
    <xf numFmtId="0" fontId="48" fillId="0" borderId="0" applyFill="0" applyBorder="0" applyAlignment="0" applyProtection="0"/>
    <xf numFmtId="0" fontId="22" fillId="0" borderId="0" applyFont="0" applyFill="0" applyBorder="0" applyAlignment="0" applyProtection="0"/>
    <xf numFmtId="0" fontId="49" fillId="0" borderId="0" applyFill="0" applyBorder="0" applyAlignment="0" applyProtection="0"/>
    <xf numFmtId="0" fontId="48" fillId="0" borderId="0" applyFill="0" applyBorder="0" applyAlignment="0" applyProtection="0"/>
    <xf numFmtId="0" fontId="49" fillId="0" borderId="0" applyFill="0" applyBorder="0" applyAlignment="0" applyProtection="0"/>
    <xf numFmtId="0" fontId="47" fillId="0" borderId="0"/>
    <xf numFmtId="183" fontId="2" fillId="0" borderId="0" applyFont="0" applyFill="0" applyBorder="0" applyAlignment="0" applyProtection="0"/>
    <xf numFmtId="183" fontId="46" fillId="0" borderId="0" applyFont="0" applyFill="0" applyBorder="0" applyAlignment="0" applyProtection="0"/>
    <xf numFmtId="0" fontId="50" fillId="0" borderId="0" applyNumberFormat="0" applyFill="0" applyBorder="0" applyAlignment="0" applyProtection="0">
      <alignment vertical="center"/>
    </xf>
    <xf numFmtId="2" fontId="48" fillId="0" borderId="0" applyFill="0" applyBorder="0" applyAlignment="0" applyProtection="0"/>
    <xf numFmtId="2" fontId="22" fillId="0" borderId="0" applyFont="0" applyFill="0" applyBorder="0" applyAlignment="0" applyProtection="0"/>
    <xf numFmtId="2" fontId="49" fillId="0" borderId="0" applyFill="0" applyBorder="0" applyAlignment="0" applyProtection="0"/>
    <xf numFmtId="2" fontId="48" fillId="0" borderId="0" applyFill="0" applyBorder="0" applyAlignment="0" applyProtection="0"/>
    <xf numFmtId="2" fontId="49" fillId="0" borderId="0" applyFill="0" applyBorder="0" applyAlignment="0" applyProtection="0"/>
    <xf numFmtId="0" fontId="51" fillId="5" borderId="0" applyNumberFormat="0" applyBorder="0" applyAlignment="0" applyProtection="0">
      <alignment vertical="center"/>
    </xf>
    <xf numFmtId="38" fontId="52" fillId="38" borderId="0" applyNumberFormat="0" applyBorder="0" applyAlignment="0" applyProtection="0"/>
    <xf numFmtId="38" fontId="52" fillId="39" borderId="0" applyNumberFormat="0" applyBorder="0" applyAlignment="0" applyProtection="0"/>
    <xf numFmtId="38" fontId="53" fillId="38" borderId="0" applyNumberFormat="0" applyBorder="0" applyAlignment="0" applyProtection="0"/>
    <xf numFmtId="38" fontId="52" fillId="38" borderId="0" applyNumberFormat="0" applyBorder="0" applyAlignment="0" applyProtection="0"/>
    <xf numFmtId="38" fontId="53" fillId="38" borderId="0" applyNumberFormat="0" applyBorder="0" applyAlignment="0" applyProtection="0"/>
    <xf numFmtId="0" fontId="54" fillId="0" borderId="0">
      <alignment horizontal="left"/>
    </xf>
    <xf numFmtId="0" fontId="55" fillId="0" borderId="25" applyNumberFormat="0" applyAlignment="0" applyProtection="0">
      <alignment horizontal="left" vertical="center"/>
    </xf>
    <xf numFmtId="0" fontId="56" fillId="0" borderId="25" applyNumberFormat="0" applyAlignment="0" applyProtection="0">
      <alignment horizontal="left" vertical="center"/>
    </xf>
    <xf numFmtId="0" fontId="56" fillId="0" borderId="25" applyNumberFormat="0" applyAlignment="0" applyProtection="0">
      <alignment horizontal="left" vertical="center"/>
    </xf>
    <xf numFmtId="0" fontId="55" fillId="0" borderId="25" applyNumberFormat="0" applyAlignment="0" applyProtection="0">
      <alignment horizontal="left" vertical="center"/>
    </xf>
    <xf numFmtId="0" fontId="56" fillId="0" borderId="25" applyNumberFormat="0" applyAlignment="0" applyProtection="0">
      <alignment horizontal="left" vertical="center"/>
    </xf>
    <xf numFmtId="0" fontId="55" fillId="0" borderId="26">
      <alignment horizontal="left" vertical="center"/>
    </xf>
    <xf numFmtId="0" fontId="56" fillId="0" borderId="26">
      <alignment horizontal="left" vertical="center"/>
    </xf>
    <xf numFmtId="0" fontId="56" fillId="0" borderId="26">
      <alignment horizontal="left" vertical="center"/>
    </xf>
    <xf numFmtId="0" fontId="55" fillId="0" borderId="26">
      <alignment horizontal="left" vertical="center"/>
    </xf>
    <xf numFmtId="0" fontId="56" fillId="0" borderId="26">
      <alignment horizontal="left" vertical="center"/>
    </xf>
    <xf numFmtId="0" fontId="57" fillId="0" borderId="27" applyNumberFormat="0" applyFill="0" applyAlignment="0" applyProtection="0">
      <alignment vertical="center"/>
    </xf>
    <xf numFmtId="0" fontId="58" fillId="0" borderId="0" applyNumberFormat="0" applyFill="0" applyBorder="0" applyAlignment="0" applyProtection="0"/>
    <xf numFmtId="0" fontId="59" fillId="0" borderId="28" applyNumberFormat="0" applyFill="0" applyAlignment="0" applyProtection="0">
      <alignment vertical="center"/>
    </xf>
    <xf numFmtId="0" fontId="55" fillId="0" borderId="0" applyNumberFormat="0" applyFill="0" applyBorder="0" applyAlignment="0" applyProtection="0"/>
    <xf numFmtId="0" fontId="60" fillId="0" borderId="29" applyNumberFormat="0" applyFill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62" fillId="0" borderId="0" applyNumberFormat="0" applyFill="0" applyBorder="0" applyAlignment="0" applyProtection="0">
      <alignment vertical="top"/>
      <protection locked="0"/>
    </xf>
    <xf numFmtId="0" fontId="63" fillId="8" borderId="23" applyNumberFormat="0" applyAlignment="0" applyProtection="0">
      <alignment vertical="center"/>
    </xf>
    <xf numFmtId="10" fontId="52" fillId="40" borderId="30" applyNumberFormat="0" applyBorder="0" applyAlignment="0" applyProtection="0"/>
    <xf numFmtId="10" fontId="52" fillId="39" borderId="30" applyNumberFormat="0" applyBorder="0" applyAlignment="0" applyProtection="0"/>
    <xf numFmtId="10" fontId="53" fillId="40" borderId="30" applyNumberFormat="0" applyBorder="0" applyAlignment="0" applyProtection="0"/>
    <xf numFmtId="10" fontId="52" fillId="40" borderId="30" applyNumberFormat="0" applyBorder="0" applyAlignment="0" applyProtection="0"/>
    <xf numFmtId="10" fontId="53" fillId="40" borderId="30" applyNumberFormat="0" applyBorder="0" applyAlignment="0" applyProtection="0"/>
    <xf numFmtId="0" fontId="64" fillId="0" borderId="31" applyNumberFormat="0" applyFill="0" applyAlignment="0" applyProtection="0">
      <alignment vertical="center"/>
    </xf>
    <xf numFmtId="178" fontId="22" fillId="0" borderId="0" applyFont="0" applyFill="0" applyBorder="0" applyAlignment="0" applyProtection="0"/>
    <xf numFmtId="184" fontId="46" fillId="0" borderId="0" applyFont="0" applyFill="0" applyBorder="0" applyAlignment="0" applyProtection="0"/>
    <xf numFmtId="185" fontId="46" fillId="0" borderId="0" applyFont="0" applyFill="0" applyBorder="0" applyAlignment="0" applyProtection="0"/>
    <xf numFmtId="0" fontId="65" fillId="0" borderId="18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66" fillId="41" borderId="0" applyNumberFormat="0" applyBorder="0" applyAlignment="0" applyProtection="0">
      <alignment vertical="center"/>
    </xf>
    <xf numFmtId="186" fontId="2" fillId="0" borderId="0"/>
    <xf numFmtId="0" fontId="2" fillId="0" borderId="0"/>
    <xf numFmtId="187" fontId="46" fillId="0" borderId="0"/>
    <xf numFmtId="188" fontId="46" fillId="0" borderId="0"/>
    <xf numFmtId="0" fontId="22" fillId="0" borderId="0"/>
    <xf numFmtId="0" fontId="46" fillId="42" borderId="32" applyNumberFormat="0" applyFont="0" applyAlignment="0" applyProtection="0">
      <alignment vertical="center"/>
    </xf>
    <xf numFmtId="189" fontId="19" fillId="43" borderId="0">
      <alignment vertical="center"/>
    </xf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67" fillId="36" borderId="33" applyNumberFormat="0" applyAlignment="0" applyProtection="0">
      <alignment vertical="center"/>
    </xf>
    <xf numFmtId="10" fontId="22" fillId="0" borderId="0" applyFont="0" applyFill="0" applyBorder="0" applyAlignment="0" applyProtection="0"/>
    <xf numFmtId="10" fontId="19" fillId="0" borderId="0" applyFont="0" applyFill="0" applyBorder="0" applyAlignment="0" applyProtection="0"/>
    <xf numFmtId="10" fontId="19" fillId="0" borderId="0" applyFont="0" applyFill="0" applyBorder="0" applyAlignment="0" applyProtection="0"/>
    <xf numFmtId="10" fontId="22" fillId="0" borderId="0" applyFont="0" applyFill="0" applyBorder="0" applyAlignment="0" applyProtection="0"/>
    <xf numFmtId="10" fontId="19" fillId="0" borderId="0" applyFont="0" applyFill="0" applyBorder="0" applyAlignment="0" applyProtection="0"/>
    <xf numFmtId="0" fontId="68" fillId="44" borderId="22">
      <alignment horizontal="center" vertical="center"/>
    </xf>
    <xf numFmtId="0" fontId="65" fillId="0" borderId="0"/>
    <xf numFmtId="0" fontId="69" fillId="0" borderId="0" applyNumberFormat="0" applyFill="0" applyBorder="0" applyAlignment="0" applyProtection="0">
      <alignment vertical="center"/>
    </xf>
    <xf numFmtId="0" fontId="48" fillId="0" borderId="34" applyNumberFormat="0" applyFill="0" applyAlignment="0" applyProtection="0"/>
    <xf numFmtId="0" fontId="22" fillId="0" borderId="35" applyNumberFormat="0" applyFont="0" applyFill="0" applyAlignment="0" applyProtection="0"/>
    <xf numFmtId="0" fontId="49" fillId="0" borderId="34" applyNumberFormat="0" applyFill="0" applyAlignment="0" applyProtection="0"/>
    <xf numFmtId="0" fontId="70" fillId="0" borderId="36" applyNumberFormat="0" applyFill="0" applyAlignment="0" applyProtection="0">
      <alignment vertical="center"/>
    </xf>
    <xf numFmtId="0" fontId="48" fillId="0" borderId="34" applyNumberFormat="0" applyFill="0" applyAlignment="0" applyProtection="0"/>
    <xf numFmtId="0" fontId="49" fillId="0" borderId="34" applyNumberFormat="0" applyFill="0" applyAlignment="0" applyProtection="0"/>
    <xf numFmtId="0" fontId="71" fillId="0" borderId="37">
      <alignment horizontal="left"/>
    </xf>
    <xf numFmtId="0" fontId="72" fillId="0" borderId="0" applyNumberFormat="0" applyFill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46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47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5" fillId="36" borderId="23" applyNumberFormat="0" applyAlignment="0" applyProtection="0">
      <alignment vertical="center"/>
    </xf>
    <xf numFmtId="0" fontId="43" fillId="36" borderId="23" applyNumberFormat="0" applyAlignment="0" applyProtection="0">
      <alignment vertical="center"/>
    </xf>
    <xf numFmtId="0" fontId="43" fillId="38" borderId="23" applyNumberFormat="0" applyAlignment="0" applyProtection="0">
      <alignment vertical="center"/>
    </xf>
    <xf numFmtId="0" fontId="75" fillId="36" borderId="23" applyNumberFormat="0" applyAlignment="0" applyProtection="0">
      <alignment vertical="center"/>
    </xf>
    <xf numFmtId="0" fontId="75" fillId="36" borderId="23" applyNumberFormat="0" applyAlignment="0" applyProtection="0">
      <alignment vertical="center"/>
    </xf>
    <xf numFmtId="0" fontId="76" fillId="36" borderId="23" applyNumberFormat="0" applyAlignment="0" applyProtection="0">
      <alignment vertical="center"/>
    </xf>
    <xf numFmtId="190" fontId="2" fillId="0" borderId="0">
      <protection locked="0"/>
    </xf>
    <xf numFmtId="0" fontId="77" fillId="0" borderId="0">
      <protection locked="0"/>
    </xf>
    <xf numFmtId="0" fontId="77" fillId="0" borderId="0">
      <protection locked="0"/>
    </xf>
    <xf numFmtId="191" fontId="18" fillId="0" borderId="0"/>
    <xf numFmtId="191" fontId="2" fillId="0" borderId="0"/>
    <xf numFmtId="191" fontId="18" fillId="0" borderId="0"/>
    <xf numFmtId="191" fontId="2" fillId="0" borderId="0"/>
    <xf numFmtId="191" fontId="18" fillId="0" borderId="0"/>
    <xf numFmtId="191" fontId="2" fillId="0" borderId="0"/>
    <xf numFmtId="191" fontId="18" fillId="0" borderId="0"/>
    <xf numFmtId="191" fontId="2" fillId="0" borderId="0"/>
    <xf numFmtId="191" fontId="18" fillId="0" borderId="0"/>
    <xf numFmtId="191" fontId="2" fillId="0" borderId="0"/>
    <xf numFmtId="191" fontId="18" fillId="0" borderId="0"/>
    <xf numFmtId="191" fontId="2" fillId="0" borderId="0"/>
    <xf numFmtId="191" fontId="18" fillId="0" borderId="0"/>
    <xf numFmtId="191" fontId="2" fillId="0" borderId="0"/>
    <xf numFmtId="191" fontId="18" fillId="0" borderId="0"/>
    <xf numFmtId="191" fontId="2" fillId="0" borderId="0"/>
    <xf numFmtId="191" fontId="18" fillId="0" borderId="0"/>
    <xf numFmtId="191" fontId="2" fillId="0" borderId="0"/>
    <xf numFmtId="191" fontId="18" fillId="0" borderId="0"/>
    <xf numFmtId="191" fontId="2" fillId="0" borderId="0"/>
    <xf numFmtId="191" fontId="18" fillId="0" borderId="0"/>
    <xf numFmtId="191" fontId="2" fillId="0" borderId="0"/>
    <xf numFmtId="0" fontId="78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78" fillId="4" borderId="0" applyNumberFormat="0" applyBorder="0" applyAlignment="0" applyProtection="0">
      <alignment vertical="center"/>
    </xf>
    <xf numFmtId="0" fontId="78" fillId="4" borderId="0" applyNumberFormat="0" applyBorder="0" applyAlignment="0" applyProtection="0">
      <alignment vertical="center"/>
    </xf>
    <xf numFmtId="0" fontId="79" fillId="4" borderId="0" applyNumberFormat="0" applyBorder="0" applyAlignment="0" applyProtection="0">
      <alignment vertical="center"/>
    </xf>
    <xf numFmtId="0" fontId="80" fillId="0" borderId="0">
      <protection locked="0"/>
    </xf>
    <xf numFmtId="0" fontId="80" fillId="0" borderId="0">
      <protection locked="0"/>
    </xf>
    <xf numFmtId="0" fontId="81" fillId="0" borderId="0" applyNumberFormat="0" applyFill="0" applyBorder="0" applyAlignment="0" applyProtection="0">
      <alignment vertical="top"/>
      <protection locked="0"/>
    </xf>
    <xf numFmtId="40" fontId="82" fillId="0" borderId="0" applyFont="0" applyFill="0" applyBorder="0" applyAlignment="0" applyProtection="0"/>
    <xf numFmtId="38" fontId="82" fillId="0" borderId="0" applyFont="0" applyFill="0" applyBorder="0" applyAlignment="0" applyProtection="0"/>
    <xf numFmtId="0" fontId="46" fillId="42" borderId="32" applyNumberFormat="0" applyFont="0" applyAlignment="0" applyProtection="0">
      <alignment vertical="center"/>
    </xf>
    <xf numFmtId="0" fontId="24" fillId="42" borderId="32" applyNumberFormat="0" applyFont="0" applyAlignment="0" applyProtection="0">
      <alignment vertical="center"/>
    </xf>
    <xf numFmtId="0" fontId="46" fillId="40" borderId="32" applyNumberFormat="0" applyFont="0" applyAlignment="0" applyProtection="0">
      <alignment vertical="center"/>
    </xf>
    <xf numFmtId="0" fontId="46" fillId="42" borderId="32" applyNumberFormat="0" applyFont="0" applyAlignment="0" applyProtection="0">
      <alignment vertical="center"/>
    </xf>
    <xf numFmtId="0" fontId="2" fillId="42" borderId="32" applyNumberFormat="0" applyFont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82" fillId="0" borderId="0" applyFont="0" applyFill="0" applyBorder="0" applyAlignment="0" applyProtection="0"/>
    <xf numFmtId="0" fontId="82" fillId="0" borderId="0" applyFont="0" applyFill="0" applyBorder="0" applyAlignment="0" applyProtection="0"/>
    <xf numFmtId="0" fontId="83" fillId="0" borderId="0">
      <alignment vertical="center"/>
    </xf>
    <xf numFmtId="9" fontId="46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84" fillId="41" borderId="0" applyNumberFormat="0" applyBorder="0" applyAlignment="0" applyProtection="0">
      <alignment vertical="center"/>
    </xf>
    <xf numFmtId="0" fontId="66" fillId="41" borderId="0" applyNumberFormat="0" applyBorder="0" applyAlignment="0" applyProtection="0">
      <alignment vertical="center"/>
    </xf>
    <xf numFmtId="0" fontId="66" fillId="49" borderId="0" applyNumberFormat="0" applyBorder="0" applyAlignment="0" applyProtection="0">
      <alignment vertical="center"/>
    </xf>
    <xf numFmtId="0" fontId="84" fillId="41" borderId="0" applyNumberFormat="0" applyBorder="0" applyAlignment="0" applyProtection="0">
      <alignment vertical="center"/>
    </xf>
    <xf numFmtId="0" fontId="84" fillId="41" borderId="0" applyNumberFormat="0" applyBorder="0" applyAlignment="0" applyProtection="0">
      <alignment vertical="center"/>
    </xf>
    <xf numFmtId="0" fontId="85" fillId="41" borderId="0" applyNumberFormat="0" applyBorder="0" applyAlignment="0" applyProtection="0">
      <alignment vertical="center"/>
    </xf>
    <xf numFmtId="0" fontId="86" fillId="0" borderId="0">
      <alignment horizontal="center" vertical="center"/>
    </xf>
    <xf numFmtId="0" fontId="87" fillId="0" borderId="0">
      <alignment horizontal="center" vertical="center"/>
    </xf>
    <xf numFmtId="0" fontId="88" fillId="0" borderId="0"/>
    <xf numFmtId="0" fontId="89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1" fillId="37" borderId="24" applyNumberFormat="0" applyAlignment="0" applyProtection="0">
      <alignment vertical="center"/>
    </xf>
    <xf numFmtId="0" fontId="45" fillId="37" borderId="24" applyNumberFormat="0" applyAlignment="0" applyProtection="0">
      <alignment vertical="center"/>
    </xf>
    <xf numFmtId="0" fontId="45" fillId="50" borderId="24" applyNumberFormat="0" applyAlignment="0" applyProtection="0">
      <alignment vertical="center"/>
    </xf>
    <xf numFmtId="0" fontId="91" fillId="37" borderId="24" applyNumberFormat="0" applyAlignment="0" applyProtection="0">
      <alignment vertical="center"/>
    </xf>
    <xf numFmtId="0" fontId="91" fillId="37" borderId="24" applyNumberFormat="0" applyAlignment="0" applyProtection="0">
      <alignment vertical="center"/>
    </xf>
    <xf numFmtId="0" fontId="92" fillId="37" borderId="24" applyNumberFormat="0" applyAlignment="0" applyProtection="0">
      <alignment vertical="center"/>
    </xf>
    <xf numFmtId="192" fontId="22" fillId="0" borderId="0">
      <alignment vertical="center"/>
    </xf>
    <xf numFmtId="41" fontId="46" fillId="0" borderId="0" applyFont="0" applyFill="0" applyBorder="0" applyAlignment="0" applyProtection="0">
      <alignment vertical="center"/>
    </xf>
    <xf numFmtId="0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41" fontId="93" fillId="0" borderId="0" applyFont="0" applyFill="0" applyBorder="0" applyAlignment="0" applyProtection="0">
      <alignment vertical="center"/>
    </xf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41" fontId="46" fillId="0" borderId="0" applyFont="0" applyFill="0" applyBorder="0" applyAlignment="0" applyProtection="0"/>
    <xf numFmtId="0" fontId="2" fillId="0" borderId="0" applyFont="0" applyFill="0" applyBorder="0" applyAlignment="0" applyProtection="0"/>
    <xf numFmtId="41" fontId="46" fillId="0" borderId="0" applyFont="0" applyFill="0" applyBorder="0" applyAlignment="0" applyProtection="0"/>
    <xf numFmtId="0" fontId="2" fillId="0" borderId="0" applyProtection="0"/>
    <xf numFmtId="41" fontId="24" fillId="0" borderId="0" applyFont="0" applyFill="0" applyBorder="0" applyAlignment="0" applyProtection="0">
      <alignment vertical="center"/>
    </xf>
    <xf numFmtId="41" fontId="46" fillId="0" borderId="0" applyFont="0" applyFill="0" applyBorder="0" applyAlignment="0" applyProtection="0"/>
    <xf numFmtId="41" fontId="94" fillId="0" borderId="0" applyFont="0" applyFill="0" applyBorder="0" applyAlignment="0" applyProtection="0">
      <alignment vertical="center"/>
    </xf>
    <xf numFmtId="0" fontId="2" fillId="0" borderId="0" applyFont="0" applyFill="0" applyBorder="0" applyAlignment="0" applyProtection="0"/>
    <xf numFmtId="41" fontId="24" fillId="0" borderId="0" applyFont="0" applyFill="0" applyBorder="0" applyAlignment="0" applyProtection="0">
      <alignment vertical="center"/>
    </xf>
    <xf numFmtId="41" fontId="46" fillId="0" borderId="0" applyFont="0" applyFill="0" applyBorder="0" applyAlignment="0" applyProtection="0">
      <alignment vertical="center"/>
    </xf>
    <xf numFmtId="0" fontId="2" fillId="0" borderId="0" applyFont="0" applyFill="0" applyBorder="0" applyAlignment="0" applyProtection="0"/>
    <xf numFmtId="41" fontId="46" fillId="0" borderId="0" applyFont="0" applyFill="0" applyBorder="0" applyAlignment="0" applyProtection="0"/>
    <xf numFmtId="178" fontId="2" fillId="0" borderId="0" applyFont="0" applyFill="0" applyBorder="0" applyAlignment="0" applyProtection="0"/>
    <xf numFmtId="41" fontId="24" fillId="0" borderId="0" applyFont="0" applyFill="0" applyBorder="0" applyAlignment="0" applyProtection="0">
      <alignment vertical="center"/>
    </xf>
    <xf numFmtId="41" fontId="46" fillId="0" borderId="0" applyFont="0" applyFill="0" applyBorder="0" applyAlignment="0" applyProtection="0"/>
    <xf numFmtId="41" fontId="94" fillId="0" borderId="0" applyFont="0" applyFill="0" applyBorder="0" applyAlignment="0" applyProtection="0">
      <alignment vertical="center"/>
    </xf>
    <xf numFmtId="41" fontId="46" fillId="0" borderId="0" applyFont="0" applyFill="0" applyBorder="0" applyAlignment="0" applyProtection="0"/>
    <xf numFmtId="41" fontId="46" fillId="0" borderId="0" applyFont="0" applyFill="0" applyBorder="0" applyAlignment="0" applyProtection="0">
      <alignment vertical="center"/>
    </xf>
    <xf numFmtId="41" fontId="46" fillId="0" borderId="0" applyFont="0" applyFill="0" applyBorder="0" applyAlignment="0" applyProtection="0">
      <alignment vertical="center"/>
    </xf>
    <xf numFmtId="41" fontId="46" fillId="0" borderId="0" applyFont="0" applyFill="0" applyBorder="0" applyAlignment="0" applyProtection="0">
      <alignment vertical="center"/>
    </xf>
    <xf numFmtId="41" fontId="46" fillId="0" borderId="0" applyFont="0" applyFill="0" applyBorder="0" applyAlignment="0" applyProtection="0">
      <alignment vertical="center"/>
    </xf>
    <xf numFmtId="41" fontId="46" fillId="0" borderId="0" applyFont="0" applyFill="0" applyBorder="0" applyAlignment="0" applyProtection="0"/>
    <xf numFmtId="41" fontId="46" fillId="0" borderId="0" applyFont="0" applyFill="0" applyBorder="0" applyAlignment="0" applyProtection="0">
      <alignment vertical="center"/>
    </xf>
    <xf numFmtId="41" fontId="46" fillId="0" borderId="0" applyFont="0" applyFill="0" applyBorder="0" applyAlignment="0" applyProtection="0">
      <alignment vertical="center"/>
    </xf>
    <xf numFmtId="41" fontId="46" fillId="0" borderId="0" applyFont="0" applyFill="0" applyBorder="0" applyAlignment="0" applyProtection="0">
      <alignment vertical="center"/>
    </xf>
    <xf numFmtId="41" fontId="46" fillId="0" borderId="0" applyFont="0" applyFill="0" applyBorder="0" applyAlignment="0" applyProtection="0">
      <alignment vertical="center"/>
    </xf>
    <xf numFmtId="41" fontId="46" fillId="0" borderId="0" applyFont="0" applyFill="0" applyBorder="0" applyAlignment="0" applyProtection="0">
      <alignment vertical="center"/>
    </xf>
    <xf numFmtId="41" fontId="46" fillId="0" borderId="0" applyFont="0" applyFill="0" applyBorder="0" applyAlignment="0" applyProtection="0">
      <alignment vertical="center"/>
    </xf>
    <xf numFmtId="0" fontId="22" fillId="0" borderId="0"/>
    <xf numFmtId="0" fontId="17" fillId="0" borderId="0" applyFont="0" applyFill="0" applyBorder="0" applyAlignment="0" applyProtection="0"/>
    <xf numFmtId="0" fontId="19" fillId="0" borderId="0"/>
    <xf numFmtId="0" fontId="22" fillId="0" borderId="0"/>
    <xf numFmtId="0" fontId="19" fillId="0" borderId="0"/>
    <xf numFmtId="0" fontId="95" fillId="0" borderId="31" applyNumberFormat="0" applyFill="0" applyAlignment="0" applyProtection="0">
      <alignment vertical="center"/>
    </xf>
    <xf numFmtId="0" fontId="64" fillId="0" borderId="31" applyNumberFormat="0" applyFill="0" applyAlignment="0" applyProtection="0">
      <alignment vertical="center"/>
    </xf>
    <xf numFmtId="0" fontId="95" fillId="0" borderId="31" applyNumberFormat="0" applyFill="0" applyAlignment="0" applyProtection="0">
      <alignment vertical="center"/>
    </xf>
    <xf numFmtId="0" fontId="95" fillId="0" borderId="31" applyNumberFormat="0" applyFill="0" applyAlignment="0" applyProtection="0">
      <alignment vertical="center"/>
    </xf>
    <xf numFmtId="0" fontId="96" fillId="0" borderId="31" applyNumberFormat="0" applyFill="0" applyAlignment="0" applyProtection="0">
      <alignment vertical="center"/>
    </xf>
    <xf numFmtId="0" fontId="97" fillId="0" borderId="36" applyNumberFormat="0" applyFill="0" applyAlignment="0" applyProtection="0">
      <alignment vertical="center"/>
    </xf>
    <xf numFmtId="0" fontId="70" fillId="0" borderId="36" applyNumberFormat="0" applyFill="0" applyAlignment="0" applyProtection="0">
      <alignment vertical="center"/>
    </xf>
    <xf numFmtId="0" fontId="97" fillId="0" borderId="36" applyNumberFormat="0" applyFill="0" applyAlignment="0" applyProtection="0">
      <alignment vertical="center"/>
    </xf>
    <xf numFmtId="0" fontId="97" fillId="0" borderId="36" applyNumberFormat="0" applyFill="0" applyAlignment="0" applyProtection="0">
      <alignment vertical="center"/>
    </xf>
    <xf numFmtId="0" fontId="98" fillId="0" borderId="36" applyNumberFormat="0" applyFill="0" applyAlignment="0" applyProtection="0">
      <alignment vertical="center"/>
    </xf>
    <xf numFmtId="41" fontId="46" fillId="0" borderId="0" applyFont="0" applyFill="0" applyBorder="0" applyAlignment="0" applyProtection="0"/>
    <xf numFmtId="0" fontId="99" fillId="8" borderId="23" applyNumberFormat="0" applyAlignment="0" applyProtection="0">
      <alignment vertical="center"/>
    </xf>
    <xf numFmtId="0" fontId="63" fillId="8" borderId="23" applyNumberFormat="0" applyAlignment="0" applyProtection="0">
      <alignment vertical="center"/>
    </xf>
    <xf numFmtId="0" fontId="63" fillId="14" borderId="23" applyNumberFormat="0" applyAlignment="0" applyProtection="0">
      <alignment vertical="center"/>
    </xf>
    <xf numFmtId="0" fontId="99" fillId="8" borderId="23" applyNumberFormat="0" applyAlignment="0" applyProtection="0">
      <alignment vertical="center"/>
    </xf>
    <xf numFmtId="0" fontId="99" fillId="8" borderId="23" applyNumberFormat="0" applyAlignment="0" applyProtection="0">
      <alignment vertical="center"/>
    </xf>
    <xf numFmtId="0" fontId="100" fillId="8" borderId="23" applyNumberFormat="0" applyAlignment="0" applyProtection="0">
      <alignment vertical="center"/>
    </xf>
    <xf numFmtId="4" fontId="80" fillId="0" borderId="0">
      <protection locked="0"/>
    </xf>
    <xf numFmtId="193" fontId="2" fillId="0" borderId="0">
      <protection locked="0"/>
    </xf>
    <xf numFmtId="0" fontId="101" fillId="0" borderId="0">
      <alignment vertical="center"/>
    </xf>
    <xf numFmtId="0" fontId="102" fillId="0" borderId="27" applyNumberFormat="0" applyFill="0" applyAlignment="0" applyProtection="0">
      <alignment vertical="center"/>
    </xf>
    <xf numFmtId="0" fontId="57" fillId="0" borderId="27" applyNumberFormat="0" applyFill="0" applyAlignment="0" applyProtection="0">
      <alignment vertical="center"/>
    </xf>
    <xf numFmtId="0" fontId="102" fillId="0" borderId="27" applyNumberFormat="0" applyFill="0" applyAlignment="0" applyProtection="0">
      <alignment vertical="center"/>
    </xf>
    <xf numFmtId="0" fontId="102" fillId="0" borderId="27" applyNumberFormat="0" applyFill="0" applyAlignment="0" applyProtection="0">
      <alignment vertical="center"/>
    </xf>
    <xf numFmtId="0" fontId="103" fillId="0" borderId="27" applyNumberFormat="0" applyFill="0" applyAlignment="0" applyProtection="0">
      <alignment vertical="center"/>
    </xf>
    <xf numFmtId="0" fontId="104" fillId="0" borderId="28" applyNumberFormat="0" applyFill="0" applyAlignment="0" applyProtection="0">
      <alignment vertical="center"/>
    </xf>
    <xf numFmtId="0" fontId="59" fillId="0" borderId="28" applyNumberFormat="0" applyFill="0" applyAlignment="0" applyProtection="0">
      <alignment vertical="center"/>
    </xf>
    <xf numFmtId="0" fontId="104" fillId="0" borderId="28" applyNumberFormat="0" applyFill="0" applyAlignment="0" applyProtection="0">
      <alignment vertical="center"/>
    </xf>
    <xf numFmtId="0" fontId="104" fillId="0" borderId="28" applyNumberFormat="0" applyFill="0" applyAlignment="0" applyProtection="0">
      <alignment vertical="center"/>
    </xf>
    <xf numFmtId="0" fontId="105" fillId="0" borderId="28" applyNumberFormat="0" applyFill="0" applyAlignment="0" applyProtection="0">
      <alignment vertical="center"/>
    </xf>
    <xf numFmtId="0" fontId="106" fillId="0" borderId="29" applyNumberFormat="0" applyFill="0" applyAlignment="0" applyProtection="0">
      <alignment vertical="center"/>
    </xf>
    <xf numFmtId="0" fontId="60" fillId="0" borderId="29" applyNumberFormat="0" applyFill="0" applyAlignment="0" applyProtection="0">
      <alignment vertical="center"/>
    </xf>
    <xf numFmtId="0" fontId="106" fillId="0" borderId="29" applyNumberFormat="0" applyFill="0" applyAlignment="0" applyProtection="0">
      <alignment vertical="center"/>
    </xf>
    <xf numFmtId="0" fontId="106" fillId="0" borderId="29" applyNumberFormat="0" applyFill="0" applyAlignment="0" applyProtection="0">
      <alignment vertical="center"/>
    </xf>
    <xf numFmtId="0" fontId="107" fillId="0" borderId="29" applyNumberFormat="0" applyFill="0" applyAlignment="0" applyProtection="0">
      <alignment vertical="center"/>
    </xf>
    <xf numFmtId="0" fontId="106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106" fillId="0" borderId="0" applyNumberFormat="0" applyFill="0" applyBorder="0" applyAlignment="0" applyProtection="0">
      <alignment vertical="center"/>
    </xf>
    <xf numFmtId="0" fontId="106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108" fillId="5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1" fillId="11" borderId="0" applyNumberFormat="0" applyBorder="0" applyAlignment="0" applyProtection="0">
      <alignment vertical="center"/>
    </xf>
    <xf numFmtId="0" fontId="108" fillId="5" borderId="0" applyNumberFormat="0" applyBorder="0" applyAlignment="0" applyProtection="0">
      <alignment vertical="center"/>
    </xf>
    <xf numFmtId="0" fontId="108" fillId="5" borderId="0" applyNumberFormat="0" applyBorder="0" applyAlignment="0" applyProtection="0">
      <alignment vertical="center"/>
    </xf>
    <xf numFmtId="0" fontId="109" fillId="5" borderId="0" applyNumberFormat="0" applyBorder="0" applyAlignment="0" applyProtection="0">
      <alignment vertical="center"/>
    </xf>
    <xf numFmtId="0" fontId="18" fillId="0" borderId="0"/>
    <xf numFmtId="0" fontId="2" fillId="0" borderId="0"/>
    <xf numFmtId="0" fontId="18" fillId="0" borderId="0"/>
    <xf numFmtId="0" fontId="110" fillId="36" borderId="33" applyNumberFormat="0" applyAlignment="0" applyProtection="0">
      <alignment vertical="center"/>
    </xf>
    <xf numFmtId="0" fontId="67" fillId="36" borderId="33" applyNumberFormat="0" applyAlignment="0" applyProtection="0">
      <alignment vertical="center"/>
    </xf>
    <xf numFmtId="0" fontId="67" fillId="38" borderId="33" applyNumberFormat="0" applyAlignment="0" applyProtection="0">
      <alignment vertical="center"/>
    </xf>
    <xf numFmtId="0" fontId="110" fillId="36" borderId="33" applyNumberFormat="0" applyAlignment="0" applyProtection="0">
      <alignment vertical="center"/>
    </xf>
    <xf numFmtId="0" fontId="110" fillId="36" borderId="33" applyNumberFormat="0" applyAlignment="0" applyProtection="0">
      <alignment vertical="center"/>
    </xf>
    <xf numFmtId="0" fontId="111" fillId="36" borderId="33" applyNumberFormat="0" applyAlignment="0" applyProtection="0">
      <alignment vertical="center"/>
    </xf>
    <xf numFmtId="0" fontId="2" fillId="0" borderId="0" applyFont="0" applyFill="0" applyBorder="0" applyAlignment="0" applyProtection="0"/>
    <xf numFmtId="41" fontId="46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112" fillId="0" borderId="0"/>
    <xf numFmtId="0" fontId="113" fillId="0" borderId="0">
      <alignment vertical="center"/>
    </xf>
    <xf numFmtId="42" fontId="46" fillId="0" borderId="0" applyFont="0" applyFill="0" applyBorder="0" applyAlignment="0" applyProtection="0"/>
    <xf numFmtId="0" fontId="2" fillId="0" borderId="0" applyFont="0" applyFill="0" applyBorder="0" applyAlignment="0" applyProtection="0"/>
    <xf numFmtId="194" fontId="2" fillId="0" borderId="0">
      <protection locked="0"/>
    </xf>
    <xf numFmtId="195" fontId="19" fillId="43" borderId="0">
      <alignment vertical="center"/>
    </xf>
    <xf numFmtId="189" fontId="22" fillId="0" borderId="22">
      <alignment vertical="center"/>
    </xf>
    <xf numFmtId="0" fontId="46" fillId="0" borderId="0">
      <alignment vertical="center"/>
    </xf>
    <xf numFmtId="0" fontId="24" fillId="0" borderId="0">
      <alignment vertical="center"/>
    </xf>
    <xf numFmtId="0" fontId="46" fillId="0" borderId="0">
      <alignment vertical="center"/>
    </xf>
    <xf numFmtId="0" fontId="94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94" fillId="0" borderId="0">
      <alignment vertical="center"/>
    </xf>
    <xf numFmtId="0" fontId="46" fillId="0" borderId="0">
      <alignment vertical="center"/>
    </xf>
    <xf numFmtId="0" fontId="24" fillId="0" borderId="0">
      <alignment vertical="center"/>
    </xf>
    <xf numFmtId="0" fontId="2" fillId="0" borderId="0"/>
    <xf numFmtId="0" fontId="94" fillId="0" borderId="0">
      <alignment vertical="center"/>
    </xf>
    <xf numFmtId="0" fontId="2" fillId="0" borderId="0"/>
    <xf numFmtId="0" fontId="94" fillId="0" borderId="0">
      <alignment vertical="center"/>
    </xf>
    <xf numFmtId="0" fontId="94" fillId="0" borderId="0">
      <alignment vertical="center"/>
    </xf>
    <xf numFmtId="0" fontId="46" fillId="0" borderId="0">
      <alignment vertical="center"/>
    </xf>
    <xf numFmtId="0" fontId="2" fillId="0" borderId="0"/>
    <xf numFmtId="0" fontId="94" fillId="0" borderId="0">
      <alignment vertical="center"/>
    </xf>
    <xf numFmtId="0" fontId="2" fillId="0" borderId="0"/>
    <xf numFmtId="0" fontId="24" fillId="0" borderId="0">
      <alignment vertical="center"/>
    </xf>
    <xf numFmtId="0" fontId="2" fillId="0" borderId="0"/>
    <xf numFmtId="0" fontId="94" fillId="0" borderId="0">
      <alignment vertical="center"/>
    </xf>
    <xf numFmtId="0" fontId="2" fillId="0" borderId="0"/>
    <xf numFmtId="0" fontId="24" fillId="0" borderId="0">
      <alignment vertical="center"/>
    </xf>
    <xf numFmtId="0" fontId="114" fillId="0" borderId="0">
      <alignment vertical="center"/>
    </xf>
    <xf numFmtId="0" fontId="94" fillId="0" borderId="0">
      <alignment vertical="center"/>
    </xf>
    <xf numFmtId="0" fontId="114" fillId="0" borderId="0">
      <alignment vertical="center"/>
    </xf>
    <xf numFmtId="0" fontId="46" fillId="0" borderId="0">
      <alignment vertical="center"/>
    </xf>
    <xf numFmtId="0" fontId="2" fillId="0" borderId="0"/>
    <xf numFmtId="0" fontId="94" fillId="0" borderId="0">
      <alignment vertical="center"/>
    </xf>
    <xf numFmtId="0" fontId="2" fillId="0" borderId="0"/>
    <xf numFmtId="0" fontId="46" fillId="0" borderId="0">
      <alignment vertical="center"/>
    </xf>
    <xf numFmtId="0" fontId="2" fillId="0" borderId="0"/>
    <xf numFmtId="0" fontId="22" fillId="0" borderId="0"/>
    <xf numFmtId="0" fontId="22" fillId="0" borderId="0"/>
    <xf numFmtId="0" fontId="46" fillId="0" borderId="0">
      <alignment vertical="center"/>
    </xf>
    <xf numFmtId="0" fontId="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94" fillId="0" borderId="0">
      <alignment vertical="center"/>
    </xf>
    <xf numFmtId="0" fontId="2" fillId="0" borderId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46" fillId="0" borderId="0">
      <alignment vertical="center"/>
    </xf>
    <xf numFmtId="0" fontId="2" fillId="0" borderId="0" applyProtection="0"/>
    <xf numFmtId="0" fontId="93" fillId="0" borderId="0"/>
    <xf numFmtId="0" fontId="46" fillId="0" borderId="0"/>
    <xf numFmtId="0" fontId="18" fillId="0" borderId="0"/>
    <xf numFmtId="0" fontId="46" fillId="0" borderId="0">
      <alignment vertical="center"/>
    </xf>
    <xf numFmtId="0" fontId="2" fillId="0" borderId="0" applyProtection="0"/>
    <xf numFmtId="0" fontId="2" fillId="0" borderId="0"/>
    <xf numFmtId="0" fontId="46" fillId="0" borderId="0"/>
    <xf numFmtId="0" fontId="24" fillId="0" borderId="0">
      <alignment vertical="center"/>
    </xf>
    <xf numFmtId="0" fontId="94" fillId="0" borderId="0">
      <alignment vertical="center"/>
    </xf>
    <xf numFmtId="0" fontId="46" fillId="0" borderId="0">
      <alignment vertical="center"/>
    </xf>
    <xf numFmtId="0" fontId="46" fillId="0" borderId="0"/>
    <xf numFmtId="0" fontId="2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22" fillId="0" borderId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4" fillId="0" borderId="0">
      <alignment vertical="center"/>
    </xf>
    <xf numFmtId="0" fontId="46" fillId="0" borderId="0"/>
    <xf numFmtId="0" fontId="94" fillId="0" borderId="0">
      <alignment vertical="center"/>
    </xf>
    <xf numFmtId="0" fontId="46" fillId="0" borderId="0">
      <alignment vertical="center"/>
    </xf>
    <xf numFmtId="0" fontId="2" fillId="0" borderId="0"/>
    <xf numFmtId="0" fontId="94" fillId="0" borderId="0">
      <alignment vertical="center"/>
    </xf>
    <xf numFmtId="0" fontId="22" fillId="0" borderId="0"/>
    <xf numFmtId="0" fontId="2" fillId="0" borderId="0"/>
    <xf numFmtId="0" fontId="22" fillId="0" borderId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/>
    <xf numFmtId="0" fontId="94" fillId="0" borderId="0">
      <alignment vertical="center"/>
    </xf>
    <xf numFmtId="0" fontId="46" fillId="0" borderId="0">
      <alignment vertical="center"/>
    </xf>
    <xf numFmtId="0" fontId="115" fillId="0" borderId="0"/>
    <xf numFmtId="0" fontId="2" fillId="0" borderId="0"/>
    <xf numFmtId="0" fontId="94" fillId="0" borderId="0">
      <alignment vertical="center"/>
    </xf>
    <xf numFmtId="0" fontId="2" fillId="0" borderId="0"/>
    <xf numFmtId="0" fontId="46" fillId="0" borderId="0"/>
    <xf numFmtId="0" fontId="46" fillId="0" borderId="0"/>
    <xf numFmtId="0" fontId="94" fillId="0" borderId="0">
      <alignment vertical="center"/>
    </xf>
    <xf numFmtId="0" fontId="46" fillId="0" borderId="0"/>
    <xf numFmtId="0" fontId="46" fillId="0" borderId="0"/>
    <xf numFmtId="0" fontId="46" fillId="0" borderId="0"/>
    <xf numFmtId="0" fontId="9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46" fillId="0" borderId="0">
      <alignment vertical="center"/>
    </xf>
    <xf numFmtId="0" fontId="2" fillId="0" borderId="0"/>
    <xf numFmtId="0" fontId="94" fillId="0" borderId="0">
      <alignment vertical="center"/>
    </xf>
    <xf numFmtId="0" fontId="2" fillId="0" borderId="0"/>
    <xf numFmtId="0" fontId="94" fillId="0" borderId="0">
      <alignment vertical="center"/>
    </xf>
    <xf numFmtId="0" fontId="2" fillId="0" borderId="0" applyProtection="0"/>
    <xf numFmtId="0" fontId="2" fillId="0" borderId="0" applyProtection="0"/>
    <xf numFmtId="0" fontId="2" fillId="0" borderId="0" applyProtection="0"/>
    <xf numFmtId="0" fontId="2" fillId="0" borderId="0" applyProtection="0"/>
    <xf numFmtId="0" fontId="2" fillId="0" borderId="0" applyProtection="0"/>
    <xf numFmtId="0" fontId="2" fillId="0" borderId="0" applyProtection="0"/>
    <xf numFmtId="0" fontId="2" fillId="0" borderId="0" applyProtection="0"/>
    <xf numFmtId="0" fontId="2" fillId="0" borderId="0" applyProtection="0"/>
    <xf numFmtId="0" fontId="2" fillId="0" borderId="0" applyProtection="0"/>
    <xf numFmtId="0" fontId="46" fillId="0" borderId="0">
      <alignment vertical="center"/>
    </xf>
    <xf numFmtId="0" fontId="24" fillId="0" borderId="0">
      <alignment vertical="center"/>
    </xf>
    <xf numFmtId="0" fontId="2" fillId="0" borderId="0"/>
    <xf numFmtId="0" fontId="24" fillId="0" borderId="0">
      <alignment vertical="center"/>
    </xf>
    <xf numFmtId="0" fontId="9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" fillId="0" borderId="0"/>
    <xf numFmtId="0" fontId="2" fillId="0" borderId="0" applyProtection="0"/>
    <xf numFmtId="0" fontId="2" fillId="0" borderId="0" applyProtection="0"/>
    <xf numFmtId="0" fontId="2" fillId="0" borderId="0" applyProtection="0"/>
    <xf numFmtId="0" fontId="2" fillId="0" borderId="0" applyProtection="0"/>
    <xf numFmtId="0" fontId="2" fillId="0" borderId="0" applyProtection="0"/>
    <xf numFmtId="0" fontId="116" fillId="0" borderId="0">
      <alignment vertical="center"/>
    </xf>
    <xf numFmtId="0" fontId="116" fillId="0" borderId="0">
      <alignment vertical="center"/>
    </xf>
    <xf numFmtId="0" fontId="116" fillId="0" borderId="0">
      <alignment vertical="center"/>
    </xf>
    <xf numFmtId="0" fontId="116" fillId="0" borderId="0">
      <alignment vertical="center"/>
    </xf>
    <xf numFmtId="0" fontId="46" fillId="0" borderId="0">
      <alignment vertical="center"/>
    </xf>
    <xf numFmtId="0" fontId="2" fillId="0" borderId="0"/>
    <xf numFmtId="0" fontId="94" fillId="0" borderId="0">
      <alignment vertical="center"/>
    </xf>
    <xf numFmtId="0" fontId="2" fillId="0" borderId="0"/>
    <xf numFmtId="0" fontId="116" fillId="0" borderId="0">
      <alignment vertical="center"/>
    </xf>
    <xf numFmtId="0" fontId="2" fillId="0" borderId="0"/>
    <xf numFmtId="0" fontId="116" fillId="0" borderId="0">
      <alignment vertical="center"/>
    </xf>
    <xf numFmtId="0" fontId="116" fillId="0" borderId="0">
      <alignment vertical="center"/>
    </xf>
    <xf numFmtId="0" fontId="1" fillId="0" borderId="0">
      <alignment vertical="center"/>
    </xf>
    <xf numFmtId="0" fontId="94" fillId="0" borderId="0">
      <alignment vertical="center"/>
    </xf>
    <xf numFmtId="0" fontId="46" fillId="0" borderId="0">
      <alignment vertical="center"/>
    </xf>
    <xf numFmtId="0" fontId="2" fillId="0" borderId="0"/>
    <xf numFmtId="0" fontId="94" fillId="0" borderId="0">
      <alignment vertical="center"/>
    </xf>
    <xf numFmtId="0" fontId="2" fillId="0" borderId="0"/>
    <xf numFmtId="0" fontId="94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46" fillId="0" borderId="0">
      <alignment vertical="center"/>
    </xf>
    <xf numFmtId="0" fontId="2" fillId="0" borderId="0"/>
    <xf numFmtId="0" fontId="94" fillId="0" borderId="0">
      <alignment vertical="center"/>
    </xf>
    <xf numFmtId="0" fontId="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 applyProtection="0"/>
    <xf numFmtId="0" fontId="117" fillId="0" borderId="0" applyNumberFormat="0" applyFill="0" applyBorder="0" applyAlignment="0" applyProtection="0">
      <alignment vertical="top"/>
      <protection locked="0"/>
    </xf>
    <xf numFmtId="0" fontId="80" fillId="0" borderId="35">
      <protection locked="0"/>
    </xf>
    <xf numFmtId="196" fontId="2" fillId="0" borderId="0">
      <protection locked="0"/>
    </xf>
    <xf numFmtId="197" fontId="2" fillId="0" borderId="0">
      <protection locked="0"/>
    </xf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0" fontId="2" fillId="0" borderId="0"/>
    <xf numFmtId="0" fontId="2" fillId="0" borderId="0" applyProtection="0"/>
    <xf numFmtId="0" fontId="2" fillId="0" borderId="0" applyProtection="0"/>
    <xf numFmtId="0" fontId="122" fillId="0" borderId="0"/>
    <xf numFmtId="0" fontId="2" fillId="0" borderId="0" applyProtection="0"/>
    <xf numFmtId="41" fontId="46" fillId="0" borderId="0" applyFont="0" applyFill="0" applyBorder="0" applyAlignment="0" applyProtection="0"/>
    <xf numFmtId="0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0" fontId="2" fillId="0" borderId="0" applyProtection="0"/>
    <xf numFmtId="0" fontId="2" fillId="0" borderId="0"/>
    <xf numFmtId="178" fontId="2" fillId="0" borderId="0" applyFont="0" applyFill="0" applyBorder="0" applyAlignment="0" applyProtection="0"/>
    <xf numFmtId="0" fontId="2" fillId="0" borderId="0" applyProtection="0"/>
    <xf numFmtId="0" fontId="2" fillId="0" borderId="0" applyProtection="0"/>
    <xf numFmtId="0" fontId="2" fillId="0" borderId="0"/>
    <xf numFmtId="178" fontId="2" fillId="0" borderId="0" applyFont="0" applyFill="0" applyBorder="0" applyAlignment="0" applyProtection="0"/>
    <xf numFmtId="49" fontId="16" fillId="0" borderId="21">
      <alignment horizontal="center" vertical="center"/>
    </xf>
    <xf numFmtId="0" fontId="18" fillId="0" borderId="0"/>
    <xf numFmtId="0" fontId="18" fillId="0" borderId="0"/>
    <xf numFmtId="0" fontId="46" fillId="9" borderId="0" applyNumberFormat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46" fillId="11" borderId="0" applyNumberFormat="0" applyBorder="0" applyAlignment="0" applyProtection="0">
      <alignment vertical="center"/>
    </xf>
    <xf numFmtId="0" fontId="46" fillId="12" borderId="0" applyNumberFormat="0" applyBorder="0" applyAlignment="0" applyProtection="0">
      <alignment vertical="center"/>
    </xf>
    <xf numFmtId="0" fontId="46" fillId="13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6" fillId="19" borderId="0" applyNumberFormat="0" applyBorder="0" applyAlignment="0" applyProtection="0">
      <alignment vertical="center"/>
    </xf>
    <xf numFmtId="0" fontId="46" fillId="20" borderId="0" applyNumberFormat="0" applyBorder="0" applyAlignment="0" applyProtection="0">
      <alignment vertical="center"/>
    </xf>
    <xf numFmtId="0" fontId="46" fillId="21" borderId="0" applyNumberFormat="0" applyBorder="0" applyAlignment="0" applyProtection="0">
      <alignment vertical="center"/>
    </xf>
    <xf numFmtId="0" fontId="46" fillId="12" borderId="0" applyNumberFormat="0" applyBorder="0" applyAlignment="0" applyProtection="0">
      <alignment vertical="center"/>
    </xf>
    <xf numFmtId="0" fontId="46" fillId="19" borderId="0" applyNumberFormat="0" applyBorder="0" applyAlignment="0" applyProtection="0">
      <alignment vertical="center"/>
    </xf>
    <xf numFmtId="0" fontId="46" fillId="22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0" fillId="0" borderId="0"/>
    <xf numFmtId="0" fontId="28" fillId="45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75" fillId="38" borderId="23" applyNumberFormat="0" applyAlignment="0" applyProtection="0">
      <alignment vertical="center"/>
    </xf>
    <xf numFmtId="0" fontId="78" fillId="10" borderId="0" applyNumberFormat="0" applyBorder="0" applyAlignment="0" applyProtection="0">
      <alignment vertical="center"/>
    </xf>
    <xf numFmtId="0" fontId="84" fillId="49" borderId="0" applyNumberFormat="0" applyBorder="0" applyAlignment="0" applyProtection="0">
      <alignment vertical="center"/>
    </xf>
    <xf numFmtId="0" fontId="91" fillId="50" borderId="24" applyNumberFormat="0" applyAlignment="0" applyProtection="0">
      <alignment vertical="center"/>
    </xf>
    <xf numFmtId="0" fontId="2" fillId="0" borderId="0" applyProtection="0"/>
    <xf numFmtId="41" fontId="46" fillId="0" borderId="0" applyFont="0" applyFill="0" applyBorder="0" applyAlignment="0" applyProtection="0"/>
    <xf numFmtId="0" fontId="2" fillId="0" borderId="0" applyProtection="0"/>
    <xf numFmtId="178" fontId="2" fillId="0" borderId="0" applyFont="0" applyFill="0" applyBorder="0" applyAlignment="0" applyProtection="0"/>
    <xf numFmtId="0" fontId="2" fillId="0" borderId="0" applyProtection="0"/>
    <xf numFmtId="0" fontId="99" fillId="14" borderId="23" applyNumberFormat="0" applyAlignment="0" applyProtection="0">
      <alignment vertical="center"/>
    </xf>
    <xf numFmtId="0" fontId="108" fillId="11" borderId="0" applyNumberFormat="0" applyBorder="0" applyAlignment="0" applyProtection="0">
      <alignment vertical="center"/>
    </xf>
    <xf numFmtId="0" fontId="18" fillId="0" borderId="0"/>
    <xf numFmtId="0" fontId="110" fillId="38" borderId="33" applyNumberFormat="0" applyAlignment="0" applyProtection="0">
      <alignment vertical="center"/>
    </xf>
    <xf numFmtId="0" fontId="24" fillId="0" borderId="0">
      <alignment vertical="center"/>
    </xf>
    <xf numFmtId="0" fontId="46" fillId="0" borderId="0"/>
    <xf numFmtId="0" fontId="2" fillId="0" borderId="0" applyFont="0" applyFill="0" applyBorder="0" applyAlignment="0" applyProtection="0"/>
    <xf numFmtId="0" fontId="94" fillId="0" borderId="0">
      <alignment vertical="center"/>
    </xf>
    <xf numFmtId="0" fontId="2" fillId="0" borderId="0" applyProtection="0"/>
    <xf numFmtId="0" fontId="1" fillId="0" borderId="0">
      <alignment vertical="center"/>
    </xf>
    <xf numFmtId="0" fontId="46" fillId="9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46" fillId="11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46" fillId="12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46" fillId="13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46" fillId="19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46" fillId="20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46" fillId="21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46" fillId="12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46" fillId="19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46" fillId="22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49" fillId="0" borderId="0" applyFill="0" applyBorder="0" applyAlignment="0" applyProtection="0"/>
    <xf numFmtId="2" fontId="49" fillId="0" borderId="0" applyFill="0" applyBorder="0" applyAlignment="0" applyProtection="0"/>
    <xf numFmtId="38" fontId="53" fillId="38" borderId="0" applyNumberFormat="0" applyBorder="0" applyAlignment="0" applyProtection="0"/>
    <xf numFmtId="0" fontId="56" fillId="0" borderId="25" applyNumberFormat="0" applyAlignment="0" applyProtection="0">
      <alignment horizontal="left" vertical="center"/>
    </xf>
    <xf numFmtId="0" fontId="56" fillId="0" borderId="26">
      <alignment horizontal="left" vertical="center"/>
    </xf>
    <xf numFmtId="0" fontId="61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10" fontId="53" fillId="40" borderId="30" applyNumberFormat="0" applyBorder="0" applyAlignment="0" applyProtection="0"/>
    <xf numFmtId="188" fontId="46" fillId="0" borderId="0"/>
    <xf numFmtId="187" fontId="46" fillId="0" borderId="0"/>
    <xf numFmtId="10" fontId="19" fillId="0" borderId="0" applyFont="0" applyFill="0" applyBorder="0" applyAlignment="0" applyProtection="0"/>
    <xf numFmtId="0" fontId="49" fillId="0" borderId="34" applyNumberFormat="0" applyFill="0" applyAlignment="0" applyProtection="0"/>
    <xf numFmtId="0" fontId="28" fillId="45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5" fillId="38" borderId="23" applyNumberFormat="0" applyAlignment="0" applyProtection="0">
      <alignment vertical="center"/>
    </xf>
    <xf numFmtId="0" fontId="43" fillId="36" borderId="23" applyNumberFormat="0" applyAlignment="0" applyProtection="0">
      <alignment vertical="center"/>
    </xf>
    <xf numFmtId="0" fontId="78" fillId="10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46" fillId="42" borderId="32" applyNumberFormat="0" applyFont="0" applyAlignment="0" applyProtection="0">
      <alignment vertical="center"/>
    </xf>
    <xf numFmtId="0" fontId="84" fillId="49" borderId="0" applyNumberFormat="0" applyBorder="0" applyAlignment="0" applyProtection="0">
      <alignment vertical="center"/>
    </xf>
    <xf numFmtId="0" fontId="66" fillId="41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91" fillId="50" borderId="24" applyNumberFormat="0" applyAlignment="0" applyProtection="0">
      <alignment vertical="center"/>
    </xf>
    <xf numFmtId="0" fontId="45" fillId="37" borderId="24" applyNumberFormat="0" applyAlignment="0" applyProtection="0">
      <alignment vertical="center"/>
    </xf>
    <xf numFmtId="178" fontId="2" fillId="0" borderId="0" applyFont="0" applyFill="0" applyBorder="0" applyAlignment="0" applyProtection="0"/>
    <xf numFmtId="0" fontId="19" fillId="0" borderId="0"/>
    <xf numFmtId="0" fontId="64" fillId="0" borderId="31" applyNumberFormat="0" applyFill="0" applyAlignment="0" applyProtection="0">
      <alignment vertical="center"/>
    </xf>
    <xf numFmtId="0" fontId="70" fillId="0" borderId="36" applyNumberFormat="0" applyFill="0" applyAlignment="0" applyProtection="0">
      <alignment vertical="center"/>
    </xf>
    <xf numFmtId="0" fontId="99" fillId="14" borderId="23" applyNumberFormat="0" applyAlignment="0" applyProtection="0">
      <alignment vertical="center"/>
    </xf>
    <xf numFmtId="0" fontId="63" fillId="8" borderId="23" applyNumberFormat="0" applyAlignment="0" applyProtection="0">
      <alignment vertical="center"/>
    </xf>
    <xf numFmtId="0" fontId="57" fillId="0" borderId="27" applyNumberFormat="0" applyFill="0" applyAlignment="0" applyProtection="0">
      <alignment vertical="center"/>
    </xf>
    <xf numFmtId="0" fontId="59" fillId="0" borderId="28" applyNumberFormat="0" applyFill="0" applyAlignment="0" applyProtection="0">
      <alignment vertical="center"/>
    </xf>
    <xf numFmtId="0" fontId="60" fillId="0" borderId="29" applyNumberFormat="0" applyFill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108" fillId="11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10" fillId="38" borderId="33" applyNumberFormat="0" applyAlignment="0" applyProtection="0">
      <alignment vertical="center"/>
    </xf>
    <xf numFmtId="0" fontId="67" fillId="36" borderId="33" applyNumberFormat="0" applyAlignment="0" applyProtection="0">
      <alignment vertical="center"/>
    </xf>
    <xf numFmtId="0" fontId="163" fillId="0" borderId="0"/>
    <xf numFmtId="0" fontId="46" fillId="0" borderId="0"/>
    <xf numFmtId="0" fontId="2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115" fillId="0" borderId="0"/>
    <xf numFmtId="0" fontId="46" fillId="0" borderId="0"/>
    <xf numFmtId="0" fontId="2" fillId="0" borderId="0" applyProtection="0"/>
    <xf numFmtId="0" fontId="24" fillId="0" borderId="0">
      <alignment vertical="center"/>
    </xf>
    <xf numFmtId="0" fontId="94" fillId="0" borderId="0">
      <alignment vertical="center"/>
    </xf>
    <xf numFmtId="0" fontId="2" fillId="0" borderId="0" applyBorder="0"/>
    <xf numFmtId="0" fontId="2" fillId="0" borderId="0" applyBorder="0"/>
    <xf numFmtId="0" fontId="2" fillId="0" borderId="0" applyBorder="0"/>
  </cellStyleXfs>
  <cellXfs count="2202">
    <xf numFmtId="0" fontId="0" fillId="0" borderId="0" xfId="0">
      <alignment vertical="center"/>
    </xf>
    <xf numFmtId="0" fontId="3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41" fontId="5" fillId="0" borderId="0" xfId="1" applyNumberFormat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0" fontId="11" fillId="0" borderId="0" xfId="1" applyFont="1" applyBorder="1" applyAlignment="1">
      <alignment horizontal="left" vertical="center"/>
    </xf>
    <xf numFmtId="0" fontId="11" fillId="0" borderId="0" xfId="1" applyFont="1" applyBorder="1" applyAlignment="1">
      <alignment vertical="center"/>
    </xf>
    <xf numFmtId="176" fontId="11" fillId="0" borderId="0" xfId="1" applyNumberFormat="1" applyFont="1" applyBorder="1" applyAlignment="1">
      <alignment vertical="center"/>
    </xf>
    <xf numFmtId="3" fontId="11" fillId="0" borderId="0" xfId="1" applyNumberFormat="1" applyFont="1" applyBorder="1" applyAlignment="1">
      <alignment vertical="center"/>
    </xf>
    <xf numFmtId="177" fontId="11" fillId="0" borderId="0" xfId="1" applyNumberFormat="1" applyFont="1" applyBorder="1" applyAlignment="1">
      <alignment horizontal="center" vertical="center"/>
    </xf>
    <xf numFmtId="41" fontId="11" fillId="0" borderId="0" xfId="1" applyNumberFormat="1" applyFont="1" applyBorder="1" applyAlignment="1">
      <alignment horizontal="center" vertical="center"/>
    </xf>
    <xf numFmtId="0" fontId="11" fillId="0" borderId="0" xfId="1" applyFont="1" applyBorder="1" applyAlignment="1">
      <alignment horizontal="right" vertical="center"/>
    </xf>
    <xf numFmtId="49" fontId="11" fillId="0" borderId="8" xfId="1" applyNumberFormat="1" applyFont="1" applyBorder="1" applyAlignment="1">
      <alignment horizontal="centerContinuous" vertical="center"/>
    </xf>
    <xf numFmtId="41" fontId="11" fillId="0" borderId="8" xfId="1" applyNumberFormat="1" applyFont="1" applyBorder="1" applyAlignment="1">
      <alignment horizontal="centerContinuous" vertical="center"/>
    </xf>
    <xf numFmtId="49" fontId="11" fillId="0" borderId="10" xfId="1" applyNumberFormat="1" applyFont="1" applyBorder="1" applyAlignment="1">
      <alignment horizontal="center" vertical="center"/>
    </xf>
    <xf numFmtId="49" fontId="11" fillId="0" borderId="10" xfId="1" applyNumberFormat="1" applyFont="1" applyBorder="1" applyAlignment="1">
      <alignment horizontal="centerContinuous" wrapText="1"/>
    </xf>
    <xf numFmtId="49" fontId="11" fillId="0" borderId="10" xfId="1" applyNumberFormat="1" applyFont="1" applyBorder="1" applyAlignment="1">
      <alignment horizontal="centerContinuous"/>
    </xf>
    <xf numFmtId="41" fontId="11" fillId="0" borderId="10" xfId="1" applyNumberFormat="1" applyFont="1" applyBorder="1" applyAlignment="1">
      <alignment horizontal="center" vertical="center"/>
    </xf>
    <xf numFmtId="49" fontId="11" fillId="0" borderId="12" xfId="1" applyNumberFormat="1" applyFont="1" applyBorder="1" applyAlignment="1">
      <alignment horizontal="centerContinuous"/>
    </xf>
    <xf numFmtId="49" fontId="11" fillId="0" borderId="12" xfId="1" applyNumberFormat="1" applyFont="1" applyBorder="1" applyAlignment="1">
      <alignment horizontal="centerContinuous" wrapText="1"/>
    </xf>
    <xf numFmtId="41" fontId="11" fillId="0" borderId="12" xfId="1" applyNumberFormat="1" applyFont="1" applyBorder="1" applyAlignment="1">
      <alignment horizontal="centerContinuous"/>
    </xf>
    <xf numFmtId="0" fontId="12" fillId="0" borderId="14" xfId="1" quotePrefix="1" applyFont="1" applyBorder="1" applyAlignment="1">
      <alignment horizontal="center" vertical="center"/>
    </xf>
    <xf numFmtId="41" fontId="12" fillId="0" borderId="0" xfId="1" quotePrefix="1" applyNumberFormat="1" applyFont="1" applyBorder="1" applyAlignment="1">
      <alignment horizontal="right" vertical="center" wrapText="1"/>
    </xf>
    <xf numFmtId="41" fontId="12" fillId="0" borderId="0" xfId="1" applyNumberFormat="1" applyFont="1" applyBorder="1" applyAlignment="1">
      <alignment horizontal="right" vertical="center" wrapText="1"/>
    </xf>
    <xf numFmtId="41" fontId="12" fillId="0" borderId="15" xfId="1" applyNumberFormat="1" applyFont="1" applyBorder="1" applyAlignment="1">
      <alignment horizontal="right" vertical="center" wrapText="1"/>
    </xf>
    <xf numFmtId="0" fontId="12" fillId="0" borderId="16" xfId="1" quotePrefix="1" applyFont="1" applyBorder="1" applyAlignment="1">
      <alignment horizontal="center" vertical="center"/>
    </xf>
    <xf numFmtId="0" fontId="12" fillId="0" borderId="0" xfId="1" applyFont="1" applyBorder="1" applyAlignment="1">
      <alignment horizontal="right" vertical="center"/>
    </xf>
    <xf numFmtId="0" fontId="12" fillId="0" borderId="7" xfId="1" quotePrefix="1" applyFont="1" applyBorder="1" applyAlignment="1">
      <alignment horizontal="center" vertical="center"/>
    </xf>
    <xf numFmtId="0" fontId="12" fillId="0" borderId="9" xfId="1" quotePrefix="1" applyFont="1" applyBorder="1" applyAlignment="1">
      <alignment horizontal="center" vertical="center"/>
    </xf>
    <xf numFmtId="0" fontId="13" fillId="0" borderId="0" xfId="1" applyFont="1" applyBorder="1" applyAlignment="1">
      <alignment horizontal="right" vertical="center"/>
    </xf>
    <xf numFmtId="0" fontId="13" fillId="0" borderId="7" xfId="1" quotePrefix="1" applyFont="1" applyBorder="1" applyAlignment="1">
      <alignment horizontal="center" vertical="center"/>
    </xf>
    <xf numFmtId="41" fontId="13" fillId="0" borderId="0" xfId="1" quotePrefix="1" applyNumberFormat="1" applyFont="1" applyBorder="1" applyAlignment="1">
      <alignment horizontal="right" vertical="center" wrapText="1"/>
    </xf>
    <xf numFmtId="0" fontId="13" fillId="0" borderId="9" xfId="1" quotePrefix="1" applyFont="1" applyBorder="1" applyAlignment="1">
      <alignment horizontal="center" vertical="center"/>
    </xf>
    <xf numFmtId="3" fontId="12" fillId="0" borderId="7" xfId="1" applyNumberFormat="1" applyFont="1" applyBorder="1" applyAlignment="1">
      <alignment horizontal="center" vertical="center"/>
    </xf>
    <xf numFmtId="3" fontId="12" fillId="0" borderId="9" xfId="1" applyNumberFormat="1" applyFont="1" applyBorder="1" applyAlignment="1">
      <alignment horizontal="center" vertical="center"/>
    </xf>
    <xf numFmtId="3" fontId="12" fillId="0" borderId="9" xfId="1" applyNumberFormat="1" applyFont="1" applyBorder="1" applyAlignment="1">
      <alignment horizontal="center" vertical="center" wrapText="1"/>
    </xf>
    <xf numFmtId="3" fontId="12" fillId="0" borderId="17" xfId="1" applyNumberFormat="1" applyFont="1" applyBorder="1" applyAlignment="1">
      <alignment horizontal="center" vertical="center"/>
    </xf>
    <xf numFmtId="41" fontId="12" fillId="0" borderId="18" xfId="1" quotePrefix="1" applyNumberFormat="1" applyFont="1" applyBorder="1" applyAlignment="1">
      <alignment horizontal="right" vertical="center" wrapText="1"/>
    </xf>
    <xf numFmtId="3" fontId="12" fillId="0" borderId="19" xfId="1" applyNumberFormat="1" applyFont="1" applyBorder="1" applyAlignment="1">
      <alignment horizontal="center" vertical="center"/>
    </xf>
    <xf numFmtId="0" fontId="14" fillId="0" borderId="0" xfId="1" applyFont="1" applyBorder="1" applyAlignment="1">
      <alignment horizontal="left" vertical="center"/>
    </xf>
    <xf numFmtId="3" fontId="14" fillId="0" borderId="0" xfId="1" applyNumberFormat="1" applyFont="1" applyAlignment="1">
      <alignment vertical="center"/>
    </xf>
    <xf numFmtId="176" fontId="14" fillId="0" borderId="0" xfId="1" applyNumberFormat="1" applyFont="1" applyAlignment="1">
      <alignment vertical="center"/>
    </xf>
    <xf numFmtId="177" fontId="14" fillId="0" borderId="0" xfId="1" applyNumberFormat="1" applyFont="1" applyAlignment="1">
      <alignment horizontal="center" vertical="center"/>
    </xf>
    <xf numFmtId="41" fontId="14" fillId="0" borderId="0" xfId="1" applyNumberFormat="1" applyFont="1" applyAlignment="1">
      <alignment horizontal="center" vertical="center"/>
    </xf>
    <xf numFmtId="0" fontId="14" fillId="0" borderId="0" xfId="1" applyFont="1" applyBorder="1" applyAlignment="1">
      <alignment vertical="center"/>
    </xf>
    <xf numFmtId="0" fontId="14" fillId="0" borderId="0" xfId="1" applyFont="1" applyBorder="1" applyAlignment="1">
      <alignment horizontal="right" vertical="center"/>
    </xf>
    <xf numFmtId="0" fontId="15" fillId="0" borderId="0" xfId="1" applyFont="1" applyBorder="1" applyAlignment="1">
      <alignment horizontal="left" vertical="center"/>
    </xf>
    <xf numFmtId="3" fontId="15" fillId="0" borderId="0" xfId="1" applyNumberFormat="1" applyFont="1" applyAlignment="1">
      <alignment vertical="center"/>
    </xf>
    <xf numFmtId="176" fontId="15" fillId="0" borderId="0" xfId="1" applyNumberFormat="1" applyFont="1" applyAlignment="1">
      <alignment vertical="center"/>
    </xf>
    <xf numFmtId="177" fontId="15" fillId="0" borderId="0" xfId="1" applyNumberFormat="1" applyFont="1" applyAlignment="1">
      <alignment horizontal="center" vertical="center"/>
    </xf>
    <xf numFmtId="41" fontId="15" fillId="0" borderId="0" xfId="1" applyNumberFormat="1" applyFont="1" applyAlignment="1">
      <alignment horizontal="center" vertical="center"/>
    </xf>
    <xf numFmtId="0" fontId="15" fillId="0" borderId="0" xfId="1" applyFont="1" applyBorder="1" applyAlignment="1">
      <alignment vertical="center"/>
    </xf>
    <xf numFmtId="0" fontId="118" fillId="0" borderId="0" xfId="648" applyFont="1" applyBorder="1" applyAlignment="1">
      <alignment vertical="center"/>
    </xf>
    <xf numFmtId="41" fontId="118" fillId="0" borderId="0" xfId="648" applyNumberFormat="1" applyFont="1" applyAlignment="1">
      <alignment vertical="center"/>
    </xf>
    <xf numFmtId="41" fontId="118" fillId="0" borderId="0" xfId="648" applyNumberFormat="1" applyFont="1" applyBorder="1" applyAlignment="1">
      <alignment vertical="center"/>
    </xf>
    <xf numFmtId="41" fontId="120" fillId="0" borderId="0" xfId="648" applyNumberFormat="1" applyFont="1" applyBorder="1" applyAlignment="1">
      <alignment vertical="center"/>
    </xf>
    <xf numFmtId="41" fontId="9" fillId="0" borderId="0" xfId="648" applyNumberFormat="1" applyFont="1" applyBorder="1" applyAlignment="1">
      <alignment horizontal="center" vertical="center"/>
    </xf>
    <xf numFmtId="41" fontId="118" fillId="0" borderId="0" xfId="648" applyNumberFormat="1" applyFont="1" applyAlignment="1">
      <alignment horizontal="centerContinuous" vertical="center"/>
    </xf>
    <xf numFmtId="41" fontId="118" fillId="0" borderId="0" xfId="648" applyNumberFormat="1" applyFont="1" applyBorder="1" applyAlignment="1">
      <alignment horizontal="centerContinuous" vertical="center"/>
    </xf>
    <xf numFmtId="41" fontId="121" fillId="0" borderId="0" xfId="648" applyNumberFormat="1" applyFont="1" applyAlignment="1">
      <alignment horizontal="centerContinuous" vertical="center"/>
    </xf>
    <xf numFmtId="41" fontId="11" fillId="0" borderId="0" xfId="648" applyNumberFormat="1" applyFont="1" applyBorder="1" applyAlignment="1">
      <alignment horizontal="left" vertical="center"/>
    </xf>
    <xf numFmtId="41" fontId="11" fillId="0" borderId="0" xfId="648" applyNumberFormat="1" applyFont="1" applyBorder="1" applyAlignment="1">
      <alignment vertical="center"/>
    </xf>
    <xf numFmtId="41" fontId="11" fillId="0" borderId="0" xfId="648" applyNumberFormat="1" applyFont="1" applyBorder="1" applyAlignment="1">
      <alignment horizontal="right" vertical="center"/>
    </xf>
    <xf numFmtId="49" fontId="11" fillId="0" borderId="0" xfId="648" applyNumberFormat="1" applyFont="1" applyBorder="1" applyAlignment="1">
      <alignment horizontal="center" vertical="center"/>
    </xf>
    <xf numFmtId="49" fontId="11" fillId="0" borderId="8" xfId="648" applyNumberFormat="1" applyFont="1" applyBorder="1" applyAlignment="1">
      <alignment horizontal="center" vertical="center"/>
    </xf>
    <xf numFmtId="49" fontId="11" fillId="0" borderId="14" xfId="648" applyNumberFormat="1" applyFont="1" applyBorder="1" applyAlignment="1">
      <alignment horizontal="center" vertical="center"/>
    </xf>
    <xf numFmtId="49" fontId="11" fillId="0" borderId="12" xfId="648" applyNumberFormat="1" applyFont="1" applyBorder="1" applyAlignment="1">
      <alignment horizontal="center" vertical="center"/>
    </xf>
    <xf numFmtId="49" fontId="11" fillId="0" borderId="11" xfId="648" applyNumberFormat="1" applyFont="1" applyBorder="1" applyAlignment="1">
      <alignment horizontal="center" vertical="center"/>
    </xf>
    <xf numFmtId="49" fontId="12" fillId="0" borderId="14" xfId="648" applyNumberFormat="1" applyFont="1" applyBorder="1" applyAlignment="1">
      <alignment horizontal="center" vertical="center"/>
    </xf>
    <xf numFmtId="41" fontId="12" fillId="0" borderId="0" xfId="648" quotePrefix="1" applyNumberFormat="1" applyFont="1" applyBorder="1" applyAlignment="1">
      <alignment horizontal="right" vertical="center"/>
    </xf>
    <xf numFmtId="41" fontId="12" fillId="0" borderId="0" xfId="648" applyNumberFormat="1" applyFont="1" applyBorder="1" applyAlignment="1">
      <alignment horizontal="center" vertical="center"/>
    </xf>
    <xf numFmtId="41" fontId="12" fillId="0" borderId="0" xfId="648" applyNumberFormat="1" applyFont="1" applyBorder="1" applyAlignment="1">
      <alignment horizontal="right" vertical="center"/>
    </xf>
    <xf numFmtId="49" fontId="12" fillId="0" borderId="16" xfId="648" applyNumberFormat="1" applyFont="1" applyBorder="1" applyAlignment="1">
      <alignment horizontal="center" vertical="center"/>
    </xf>
    <xf numFmtId="41" fontId="12" fillId="0" borderId="0" xfId="648" applyNumberFormat="1" applyFont="1" applyBorder="1" applyAlignment="1">
      <alignment vertical="center"/>
    </xf>
    <xf numFmtId="49" fontId="12" fillId="0" borderId="7" xfId="648" applyNumberFormat="1" applyFont="1" applyBorder="1" applyAlignment="1">
      <alignment horizontal="center" vertical="center"/>
    </xf>
    <xf numFmtId="49" fontId="12" fillId="0" borderId="9" xfId="648" applyNumberFormat="1" applyFont="1" applyBorder="1" applyAlignment="1">
      <alignment horizontal="center" vertical="center"/>
    </xf>
    <xf numFmtId="49" fontId="12" fillId="0" borderId="7" xfId="648" applyNumberFormat="1" applyFont="1" applyBorder="1" applyAlignment="1">
      <alignment horizontal="center" vertical="center" shrinkToFit="1"/>
    </xf>
    <xf numFmtId="41" fontId="12" fillId="0" borderId="0" xfId="648" quotePrefix="1" applyNumberFormat="1" applyFont="1" applyBorder="1" applyAlignment="1">
      <alignment horizontal="right" vertical="center" shrinkToFit="1"/>
    </xf>
    <xf numFmtId="49" fontId="12" fillId="0" borderId="9" xfId="648" applyNumberFormat="1" applyFont="1" applyBorder="1" applyAlignment="1">
      <alignment horizontal="center" vertical="center" shrinkToFit="1"/>
    </xf>
    <xf numFmtId="41" fontId="13" fillId="0" borderId="0" xfId="648" applyNumberFormat="1" applyFont="1" applyBorder="1" applyAlignment="1">
      <alignment vertical="center" shrinkToFit="1"/>
    </xf>
    <xf numFmtId="49" fontId="13" fillId="0" borderId="7" xfId="648" applyNumberFormat="1" applyFont="1" applyBorder="1" applyAlignment="1">
      <alignment horizontal="center" vertical="center" shrinkToFit="1"/>
    </xf>
    <xf numFmtId="41" fontId="13" fillId="0" borderId="0" xfId="648" quotePrefix="1" applyNumberFormat="1" applyFont="1" applyBorder="1" applyAlignment="1">
      <alignment horizontal="right" vertical="center" shrinkToFit="1"/>
    </xf>
    <xf numFmtId="49" fontId="13" fillId="0" borderId="9" xfId="648" applyNumberFormat="1" applyFont="1" applyBorder="1" applyAlignment="1">
      <alignment horizontal="center" vertical="center" shrinkToFit="1"/>
    </xf>
    <xf numFmtId="3" fontId="12" fillId="0" borderId="7" xfId="648" applyNumberFormat="1" applyFont="1" applyBorder="1" applyAlignment="1">
      <alignment horizontal="center" vertical="center"/>
    </xf>
    <xf numFmtId="3" fontId="12" fillId="0" borderId="9" xfId="648" applyNumberFormat="1" applyFont="1" applyBorder="1" applyAlignment="1">
      <alignment horizontal="center" vertical="center"/>
    </xf>
    <xf numFmtId="3" fontId="12" fillId="0" borderId="9" xfId="648" applyNumberFormat="1" applyFont="1" applyBorder="1" applyAlignment="1">
      <alignment horizontal="center" vertical="center" wrapText="1"/>
    </xf>
    <xf numFmtId="3" fontId="12" fillId="0" borderId="17" xfId="648" applyNumberFormat="1" applyFont="1" applyBorder="1" applyAlignment="1">
      <alignment horizontal="center" vertical="center"/>
    </xf>
    <xf numFmtId="41" fontId="12" fillId="0" borderId="18" xfId="648" quotePrefix="1" applyNumberFormat="1" applyFont="1" applyBorder="1" applyAlignment="1">
      <alignment horizontal="right" vertical="center"/>
    </xf>
    <xf numFmtId="41" fontId="12" fillId="0" borderId="18" xfId="648" applyNumberFormat="1" applyFont="1" applyBorder="1" applyAlignment="1">
      <alignment vertical="center"/>
    </xf>
    <xf numFmtId="41" fontId="12" fillId="0" borderId="18" xfId="648" applyNumberFormat="1" applyFont="1" applyBorder="1" applyAlignment="1">
      <alignment horizontal="right" vertical="center"/>
    </xf>
    <xf numFmtId="3" fontId="12" fillId="0" borderId="19" xfId="648" applyNumberFormat="1" applyFont="1" applyBorder="1" applyAlignment="1">
      <alignment horizontal="center" vertical="center"/>
    </xf>
    <xf numFmtId="41" fontId="12" fillId="0" borderId="0" xfId="648" applyNumberFormat="1" applyFont="1" applyAlignment="1">
      <alignment vertical="center"/>
    </xf>
    <xf numFmtId="41" fontId="11" fillId="0" borderId="0" xfId="648" applyNumberFormat="1" applyFont="1" applyAlignment="1">
      <alignment vertical="center"/>
    </xf>
    <xf numFmtId="41" fontId="14" fillId="0" borderId="0" xfId="648" applyNumberFormat="1" applyFont="1" applyBorder="1" applyAlignment="1">
      <alignment vertical="center"/>
    </xf>
    <xf numFmtId="41" fontId="14" fillId="0" borderId="0" xfId="648" applyNumberFormat="1" applyFont="1" applyAlignment="1">
      <alignment vertical="center"/>
    </xf>
    <xf numFmtId="0" fontId="3" fillId="0" borderId="0" xfId="562" applyFont="1" applyBorder="1" applyAlignment="1">
      <alignment vertical="center"/>
    </xf>
    <xf numFmtId="3" fontId="5" fillId="0" borderId="0" xfId="562" applyNumberFormat="1" applyFont="1" applyAlignment="1">
      <alignment vertical="center"/>
    </xf>
    <xf numFmtId="198" fontId="5" fillId="0" borderId="0" xfId="562" applyNumberFormat="1" applyFont="1" applyAlignment="1">
      <alignment vertical="center"/>
    </xf>
    <xf numFmtId="2" fontId="5" fillId="0" borderId="0" xfId="562" applyNumberFormat="1" applyFont="1" applyAlignment="1">
      <alignment vertical="center"/>
    </xf>
    <xf numFmtId="0" fontId="5" fillId="0" borderId="0" xfId="562" applyFont="1" applyBorder="1" applyAlignment="1">
      <alignment vertical="center"/>
    </xf>
    <xf numFmtId="0" fontId="9" fillId="0" borderId="0" xfId="562" applyFont="1" applyBorder="1" applyAlignment="1">
      <alignment vertical="center"/>
    </xf>
    <xf numFmtId="0" fontId="11" fillId="0" borderId="0" xfId="562" applyFont="1" applyBorder="1" applyAlignment="1">
      <alignment horizontal="left" vertical="center"/>
    </xf>
    <xf numFmtId="0" fontId="11" fillId="0" borderId="0" xfId="562" applyFont="1" applyBorder="1" applyAlignment="1">
      <alignment horizontal="right" vertical="center"/>
    </xf>
    <xf numFmtId="0" fontId="11" fillId="0" borderId="38" xfId="562" applyFont="1" applyBorder="1" applyAlignment="1">
      <alignment horizontal="centerContinuous" vertical="center"/>
    </xf>
    <xf numFmtId="0" fontId="11" fillId="0" borderId="20" xfId="562" applyFont="1" applyBorder="1" applyAlignment="1">
      <alignment horizontal="centerContinuous" vertical="center"/>
    </xf>
    <xf numFmtId="0" fontId="11" fillId="0" borderId="10" xfId="562" applyFont="1" applyBorder="1" applyAlignment="1">
      <alignment horizontal="centerContinuous" vertical="center"/>
    </xf>
    <xf numFmtId="0" fontId="11" fillId="0" borderId="0" xfId="562" applyFont="1" applyBorder="1" applyAlignment="1">
      <alignment horizontal="centerContinuous" vertical="center"/>
    </xf>
    <xf numFmtId="0" fontId="12" fillId="0" borderId="0" xfId="562" applyFont="1" applyBorder="1" applyAlignment="1">
      <alignment horizontal="centerContinuous" vertical="center" wrapText="1" shrinkToFit="1"/>
    </xf>
    <xf numFmtId="0" fontId="11" fillId="0" borderId="0" xfId="562" applyFont="1" applyBorder="1" applyAlignment="1">
      <alignment horizontal="centerContinuous" vertical="center" shrinkToFit="1"/>
    </xf>
    <xf numFmtId="0" fontId="11" fillId="0" borderId="7" xfId="562" applyFont="1" applyBorder="1" applyAlignment="1">
      <alignment horizontal="centerContinuous" vertical="center" shrinkToFit="1"/>
    </xf>
    <xf numFmtId="0" fontId="11" fillId="0" borderId="16" xfId="562" applyFont="1" applyBorder="1" applyAlignment="1">
      <alignment horizontal="centerContinuous" vertical="center"/>
    </xf>
    <xf numFmtId="0" fontId="11" fillId="0" borderId="8" xfId="562" applyFont="1" applyBorder="1" applyAlignment="1">
      <alignment horizontal="centerContinuous" vertical="center"/>
    </xf>
    <xf numFmtId="0" fontId="11" fillId="0" borderId="14" xfId="562" applyFont="1" applyBorder="1" applyAlignment="1">
      <alignment horizontal="centerContinuous" vertical="center"/>
    </xf>
    <xf numFmtId="0" fontId="11" fillId="0" borderId="12" xfId="562" applyFont="1" applyBorder="1" applyAlignment="1">
      <alignment horizontal="centerContinuous"/>
    </xf>
    <xf numFmtId="0" fontId="11" fillId="0" borderId="39" xfId="562" applyFont="1" applyBorder="1" applyAlignment="1">
      <alignment horizontal="centerContinuous" vertical="justify" wrapText="1"/>
    </xf>
    <xf numFmtId="0" fontId="11" fillId="0" borderId="12" xfId="562" applyFont="1" applyBorder="1" applyAlignment="1">
      <alignment horizontal="centerContinuous" vertical="justify" wrapText="1"/>
    </xf>
    <xf numFmtId="0" fontId="11" fillId="0" borderId="13" xfId="562" applyFont="1" applyBorder="1" applyAlignment="1">
      <alignment horizontal="centerContinuous" shrinkToFit="1"/>
    </xf>
    <xf numFmtId="0" fontId="11" fillId="0" borderId="12" xfId="562" applyFont="1" applyBorder="1" applyAlignment="1">
      <alignment horizontal="centerContinuous" vertical="justify" wrapText="1" shrinkToFit="1"/>
    </xf>
    <xf numFmtId="0" fontId="11" fillId="0" borderId="11" xfId="562" applyFont="1" applyBorder="1" applyAlignment="1">
      <alignment horizontal="centerContinuous" vertical="justify" wrapText="1"/>
    </xf>
    <xf numFmtId="0" fontId="11" fillId="0" borderId="0" xfId="562" applyFont="1" applyBorder="1" applyAlignment="1">
      <alignment horizontal="right" vertical="justify"/>
    </xf>
    <xf numFmtId="0" fontId="12" fillId="0" borderId="0" xfId="562" applyFont="1" applyBorder="1" applyAlignment="1">
      <alignment horizontal="center" vertical="center"/>
    </xf>
    <xf numFmtId="41" fontId="12" fillId="0" borderId="9" xfId="562" quotePrefix="1" applyNumberFormat="1" applyFont="1" applyFill="1" applyBorder="1" applyAlignment="1">
      <alignment horizontal="right" vertical="center"/>
    </xf>
    <xf numFmtId="178" fontId="12" fillId="0" borderId="0" xfId="692" applyFont="1" applyBorder="1" applyAlignment="1">
      <alignment horizontal="center" vertical="center" wrapText="1"/>
    </xf>
    <xf numFmtId="199" fontId="12" fillId="0" borderId="0" xfId="692" applyNumberFormat="1" applyFont="1" applyBorder="1" applyAlignment="1">
      <alignment horizontal="center" vertical="center" shrinkToFit="1"/>
    </xf>
    <xf numFmtId="199" fontId="12" fillId="0" borderId="0" xfId="692" applyNumberFormat="1" applyFont="1" applyBorder="1" applyAlignment="1">
      <alignment horizontal="center" vertical="center" wrapText="1" shrinkToFit="1"/>
    </xf>
    <xf numFmtId="199" fontId="12" fillId="0" borderId="7" xfId="692" applyNumberFormat="1" applyFont="1" applyBorder="1" applyAlignment="1">
      <alignment horizontal="center" vertical="center" wrapText="1"/>
    </xf>
    <xf numFmtId="0" fontId="12" fillId="0" borderId="0" xfId="562" applyNumberFormat="1" applyFont="1" applyBorder="1" applyAlignment="1">
      <alignment horizontal="center" vertical="center" shrinkToFit="1"/>
    </xf>
    <xf numFmtId="0" fontId="12" fillId="0" borderId="0" xfId="562" applyFont="1" applyBorder="1" applyAlignment="1">
      <alignment horizontal="right" vertical="justify"/>
    </xf>
    <xf numFmtId="199" fontId="12" fillId="0" borderId="7" xfId="692" applyNumberFormat="1" applyFont="1" applyBorder="1" applyAlignment="1">
      <alignment horizontal="center" vertical="center"/>
    </xf>
    <xf numFmtId="199" fontId="13" fillId="0" borderId="0" xfId="562" applyNumberFormat="1" applyFont="1" applyFill="1" applyBorder="1" applyAlignment="1">
      <alignment horizontal="center" vertical="center"/>
    </xf>
    <xf numFmtId="199" fontId="13" fillId="0" borderId="7" xfId="562" applyNumberFormat="1" applyFont="1" applyFill="1" applyBorder="1" applyAlignment="1">
      <alignment horizontal="center" vertical="center"/>
    </xf>
    <xf numFmtId="0" fontId="13" fillId="0" borderId="18" xfId="562" quotePrefix="1" applyFont="1" applyFill="1" applyBorder="1" applyAlignment="1">
      <alignment horizontal="center" vertical="center"/>
    </xf>
    <xf numFmtId="41" fontId="13" fillId="0" borderId="19" xfId="562" quotePrefix="1" applyNumberFormat="1" applyFont="1" applyFill="1" applyBorder="1" applyAlignment="1">
      <alignment horizontal="center" vertical="center"/>
    </xf>
    <xf numFmtId="199" fontId="13" fillId="0" borderId="18" xfId="562" applyNumberFormat="1" applyFont="1" applyFill="1" applyBorder="1" applyAlignment="1">
      <alignment horizontal="center" vertical="center"/>
    </xf>
    <xf numFmtId="199" fontId="13" fillId="0" borderId="17" xfId="562" applyNumberFormat="1" applyFont="1" applyFill="1" applyBorder="1" applyAlignment="1">
      <alignment horizontal="center" vertical="center"/>
    </xf>
    <xf numFmtId="0" fontId="13" fillId="0" borderId="18" xfId="562" quotePrefix="1" applyNumberFormat="1" applyFont="1" applyFill="1" applyBorder="1" applyAlignment="1">
      <alignment horizontal="center" vertical="center"/>
    </xf>
    <xf numFmtId="0" fontId="13" fillId="0" borderId="0" xfId="562" applyFont="1" applyFill="1" applyBorder="1" applyAlignment="1">
      <alignment horizontal="right" vertical="center"/>
    </xf>
    <xf numFmtId="0" fontId="11" fillId="0" borderId="20" xfId="562" applyFont="1" applyBorder="1" applyAlignment="1">
      <alignment vertical="center"/>
    </xf>
    <xf numFmtId="3" fontId="46" fillId="0" borderId="20" xfId="562" applyNumberFormat="1" applyFont="1" applyBorder="1" applyAlignment="1">
      <alignment vertical="center"/>
    </xf>
    <xf numFmtId="3" fontId="46" fillId="0" borderId="20" xfId="562" applyNumberFormat="1" applyFont="1" applyBorder="1" applyAlignment="1">
      <alignment horizontal="right" vertical="center"/>
    </xf>
    <xf numFmtId="178" fontId="11" fillId="0" borderId="0" xfId="693" applyFont="1" applyBorder="1" applyAlignment="1">
      <alignment horizontal="right" vertical="center"/>
    </xf>
    <xf numFmtId="0" fontId="5" fillId="0" borderId="0" xfId="562" applyFont="1" applyBorder="1" applyAlignment="1">
      <alignment horizontal="left" vertical="center"/>
    </xf>
    <xf numFmtId="0" fontId="5" fillId="0" borderId="0" xfId="562" applyFont="1" applyAlignment="1">
      <alignment horizontal="left" vertical="center"/>
    </xf>
    <xf numFmtId="0" fontId="5" fillId="0" borderId="0" xfId="562" applyFont="1" applyAlignment="1">
      <alignment horizontal="right" vertical="center"/>
    </xf>
    <xf numFmtId="0" fontId="5" fillId="0" borderId="0" xfId="562" applyFont="1" applyBorder="1" applyAlignment="1">
      <alignment horizontal="right" vertical="center"/>
    </xf>
    <xf numFmtId="178" fontId="5" fillId="0" borderId="0" xfId="692" applyFont="1" applyBorder="1" applyAlignment="1">
      <alignment horizontal="right" vertical="center"/>
    </xf>
    <xf numFmtId="0" fontId="15" fillId="0" borderId="0" xfId="562" applyFont="1" applyBorder="1" applyAlignment="1">
      <alignment horizontal="left" vertical="center"/>
    </xf>
    <xf numFmtId="3" fontId="15" fillId="0" borderId="0" xfId="562" applyNumberFormat="1" applyFont="1" applyAlignment="1">
      <alignment horizontal="left" vertical="center"/>
    </xf>
    <xf numFmtId="3" fontId="15" fillId="0" borderId="0" xfId="562" applyNumberFormat="1" applyFont="1" applyAlignment="1">
      <alignment vertical="center"/>
    </xf>
    <xf numFmtId="178" fontId="15" fillId="0" borderId="0" xfId="562" applyNumberFormat="1" applyFont="1" applyAlignment="1">
      <alignment vertical="center"/>
    </xf>
    <xf numFmtId="2" fontId="15" fillId="0" borderId="0" xfId="562" applyNumberFormat="1" applyFont="1" applyAlignment="1">
      <alignment vertical="center"/>
    </xf>
    <xf numFmtId="0" fontId="15" fillId="0" borderId="0" xfId="562" applyFont="1" applyBorder="1" applyAlignment="1">
      <alignment vertical="center"/>
    </xf>
    <xf numFmtId="178" fontId="15" fillId="0" borderId="0" xfId="692" applyFont="1" applyBorder="1" applyAlignment="1">
      <alignment vertical="center"/>
    </xf>
    <xf numFmtId="198" fontId="15" fillId="0" borderId="0" xfId="562" applyNumberFormat="1" applyFont="1" applyAlignment="1">
      <alignment vertical="center"/>
    </xf>
    <xf numFmtId="178" fontId="5" fillId="0" borderId="0" xfId="692" applyFont="1" applyBorder="1" applyAlignment="1">
      <alignment vertical="center"/>
    </xf>
    <xf numFmtId="0" fontId="3" fillId="0" borderId="0" xfId="649" applyFont="1" applyBorder="1" applyAlignment="1">
      <alignment vertical="center"/>
    </xf>
    <xf numFmtId="41" fontId="5" fillId="0" borderId="0" xfId="649" applyNumberFormat="1" applyFont="1" applyAlignment="1">
      <alignment vertical="center"/>
    </xf>
    <xf numFmtId="41" fontId="5" fillId="0" borderId="0" xfId="649" applyNumberFormat="1" applyFont="1" applyBorder="1" applyAlignment="1">
      <alignment vertical="center"/>
    </xf>
    <xf numFmtId="41" fontId="9" fillId="0" borderId="0" xfId="649" applyNumberFormat="1" applyFont="1" applyBorder="1" applyAlignment="1">
      <alignment vertical="center"/>
    </xf>
    <xf numFmtId="41" fontId="123" fillId="0" borderId="0" xfId="649" applyNumberFormat="1" applyFont="1" applyBorder="1" applyAlignment="1">
      <alignment horizontal="centerContinuous" vertical="center"/>
    </xf>
    <xf numFmtId="41" fontId="123" fillId="0" borderId="0" xfId="649" applyNumberFormat="1" applyFont="1" applyAlignment="1">
      <alignment horizontal="centerContinuous" vertical="center"/>
    </xf>
    <xf numFmtId="41" fontId="124" fillId="0" borderId="0" xfId="649" applyNumberFormat="1" applyFont="1" applyAlignment="1">
      <alignment horizontal="centerContinuous" vertical="center"/>
    </xf>
    <xf numFmtId="41" fontId="123" fillId="0" borderId="0" xfId="649" applyNumberFormat="1" applyFont="1" applyBorder="1" applyAlignment="1">
      <alignment vertical="center"/>
    </xf>
    <xf numFmtId="41" fontId="14" fillId="0" borderId="0" xfId="649" applyNumberFormat="1" applyFont="1" applyBorder="1" applyAlignment="1">
      <alignment vertical="center"/>
    </xf>
    <xf numFmtId="41" fontId="14" fillId="0" borderId="0" xfId="649" applyNumberFormat="1" applyFont="1" applyBorder="1" applyAlignment="1">
      <alignment horizontal="right" vertical="center"/>
    </xf>
    <xf numFmtId="41" fontId="11" fillId="0" borderId="38" xfId="649" applyNumberFormat="1" applyFont="1" applyBorder="1" applyAlignment="1">
      <alignment horizontal="center" vertical="center"/>
    </xf>
    <xf numFmtId="41" fontId="11" fillId="0" borderId="2" xfId="649" applyNumberFormat="1" applyFont="1" applyBorder="1" applyAlignment="1">
      <alignment horizontal="center" vertical="center"/>
    </xf>
    <xf numFmtId="49" fontId="11" fillId="0" borderId="0" xfId="649" applyNumberFormat="1" applyFont="1" applyBorder="1" applyAlignment="1">
      <alignment horizontal="center" vertical="center"/>
    </xf>
    <xf numFmtId="41" fontId="11" fillId="0" borderId="10" xfId="649" applyNumberFormat="1" applyFont="1" applyBorder="1" applyAlignment="1">
      <alignment horizontal="center" vertical="center"/>
    </xf>
    <xf numFmtId="41" fontId="11" fillId="0" borderId="7" xfId="649" applyNumberFormat="1" applyFont="1" applyBorder="1" applyAlignment="1">
      <alignment horizontal="center" vertical="center"/>
    </xf>
    <xf numFmtId="49" fontId="11" fillId="0" borderId="10" xfId="649" applyNumberFormat="1" applyFont="1" applyBorder="1" applyAlignment="1">
      <alignment horizontal="center"/>
    </xf>
    <xf numFmtId="49" fontId="11" fillId="0" borderId="7" xfId="649" applyNumberFormat="1" applyFont="1" applyBorder="1" applyAlignment="1">
      <alignment horizontal="center"/>
    </xf>
    <xf numFmtId="49" fontId="11" fillId="0" borderId="0" xfId="649" applyNumberFormat="1" applyFont="1" applyBorder="1" applyAlignment="1">
      <alignment horizontal="center"/>
    </xf>
    <xf numFmtId="49" fontId="11" fillId="0" borderId="12" xfId="649" applyNumberFormat="1" applyFont="1" applyBorder="1" applyAlignment="1">
      <alignment horizontal="center"/>
    </xf>
    <xf numFmtId="49" fontId="11" fillId="0" borderId="12" xfId="649" applyNumberFormat="1" applyFont="1" applyBorder="1" applyAlignment="1">
      <alignment horizontal="center" wrapText="1"/>
    </xf>
    <xf numFmtId="49" fontId="11" fillId="0" borderId="11" xfId="649" applyNumberFormat="1" applyFont="1" applyBorder="1" applyAlignment="1">
      <alignment horizontal="center" wrapText="1"/>
    </xf>
    <xf numFmtId="49" fontId="12" fillId="0" borderId="0" xfId="649" applyNumberFormat="1" applyFont="1" applyBorder="1" applyAlignment="1">
      <alignment horizontal="center" vertical="center"/>
    </xf>
    <xf numFmtId="41" fontId="12" fillId="0" borderId="9" xfId="649" quotePrefix="1" applyNumberFormat="1" applyFont="1" applyBorder="1" applyAlignment="1">
      <alignment horizontal="right" vertical="center"/>
    </xf>
    <xf numFmtId="41" fontId="12" fillId="0" borderId="0" xfId="649" applyNumberFormat="1" applyFont="1" applyBorder="1" applyAlignment="1">
      <alignment horizontal="right" vertical="center"/>
    </xf>
    <xf numFmtId="41" fontId="12" fillId="0" borderId="7" xfId="649" applyNumberFormat="1" applyFont="1" applyBorder="1" applyAlignment="1">
      <alignment horizontal="right" vertical="center"/>
    </xf>
    <xf numFmtId="41" fontId="12" fillId="0" borderId="0" xfId="649" applyNumberFormat="1" applyFont="1" applyBorder="1" applyAlignment="1">
      <alignment vertical="center"/>
    </xf>
    <xf numFmtId="41" fontId="12" fillId="0" borderId="0" xfId="649" quotePrefix="1" applyNumberFormat="1" applyFont="1" applyBorder="1" applyAlignment="1">
      <alignment horizontal="right" vertical="center"/>
    </xf>
    <xf numFmtId="0" fontId="12" fillId="0" borderId="9" xfId="649" quotePrefix="1" applyNumberFormat="1" applyFont="1" applyBorder="1" applyAlignment="1">
      <alignment horizontal="center" vertical="center"/>
    </xf>
    <xf numFmtId="41" fontId="13" fillId="0" borderId="0" xfId="649" applyNumberFormat="1" applyFont="1" applyBorder="1" applyAlignment="1">
      <alignment vertical="center"/>
    </xf>
    <xf numFmtId="49" fontId="13" fillId="0" borderId="0" xfId="649" applyNumberFormat="1" applyFont="1" applyBorder="1" applyAlignment="1">
      <alignment horizontal="center" vertical="center"/>
    </xf>
    <xf numFmtId="41" fontId="13" fillId="0" borderId="9" xfId="649" quotePrefix="1" applyNumberFormat="1" applyFont="1" applyBorder="1" applyAlignment="1">
      <alignment horizontal="right" vertical="center"/>
    </xf>
    <xf numFmtId="41" fontId="13" fillId="0" borderId="0" xfId="649" quotePrefix="1" applyNumberFormat="1" applyFont="1" applyBorder="1" applyAlignment="1">
      <alignment horizontal="right" vertical="center"/>
    </xf>
    <xf numFmtId="41" fontId="13" fillId="0" borderId="7" xfId="649" quotePrefix="1" applyNumberFormat="1" applyFont="1" applyBorder="1" applyAlignment="1">
      <alignment horizontal="right" vertical="center"/>
    </xf>
    <xf numFmtId="0" fontId="13" fillId="0" borderId="0" xfId="649" quotePrefix="1" applyNumberFormat="1" applyFont="1" applyBorder="1" applyAlignment="1">
      <alignment horizontal="center" vertical="center"/>
    </xf>
    <xf numFmtId="3" fontId="12" fillId="0" borderId="0" xfId="649" applyNumberFormat="1" applyFont="1" applyBorder="1" applyAlignment="1">
      <alignment horizontal="center" vertical="center"/>
    </xf>
    <xf numFmtId="41" fontId="12" fillId="0" borderId="7" xfId="649" quotePrefix="1" applyNumberFormat="1" applyFont="1" applyBorder="1" applyAlignment="1">
      <alignment horizontal="right" vertical="center"/>
    </xf>
    <xf numFmtId="3" fontId="12" fillId="0" borderId="18" xfId="649" applyNumberFormat="1" applyFont="1" applyBorder="1" applyAlignment="1">
      <alignment horizontal="center" vertical="center"/>
    </xf>
    <xf numFmtId="41" fontId="12" fillId="0" borderId="18" xfId="649" quotePrefix="1" applyNumberFormat="1" applyFont="1" applyBorder="1" applyAlignment="1">
      <alignment horizontal="right" vertical="center"/>
    </xf>
    <xf numFmtId="41" fontId="12" fillId="0" borderId="18" xfId="649" applyNumberFormat="1" applyFont="1" applyBorder="1" applyAlignment="1">
      <alignment horizontal="right" vertical="center"/>
    </xf>
    <xf numFmtId="41" fontId="12" fillId="0" borderId="17" xfId="649" applyNumberFormat="1" applyFont="1" applyBorder="1" applyAlignment="1">
      <alignment horizontal="right" vertical="center"/>
    </xf>
    <xf numFmtId="41" fontId="11" fillId="0" borderId="20" xfId="649" applyNumberFormat="1" applyFont="1" applyBorder="1" applyAlignment="1">
      <alignment vertical="center"/>
    </xf>
    <xf numFmtId="41" fontId="11" fillId="0" borderId="20" xfId="649" applyNumberFormat="1" applyFont="1" applyBorder="1" applyAlignment="1">
      <alignment horizontal="right" vertical="center"/>
    </xf>
    <xf numFmtId="41" fontId="125" fillId="0" borderId="0" xfId="649" applyNumberFormat="1" applyFont="1" applyBorder="1" applyAlignment="1">
      <alignment horizontal="right" vertical="center"/>
    </xf>
    <xf numFmtId="41" fontId="125" fillId="0" borderId="0" xfId="649" applyNumberFormat="1" applyFont="1" applyBorder="1" applyAlignment="1">
      <alignment vertical="center"/>
    </xf>
    <xf numFmtId="41" fontId="11" fillId="0" borderId="0" xfId="649" applyNumberFormat="1" applyFont="1" applyBorder="1" applyAlignment="1">
      <alignment vertical="center"/>
    </xf>
    <xf numFmtId="41" fontId="125" fillId="0" borderId="0" xfId="649" applyNumberFormat="1" applyFont="1" applyAlignment="1">
      <alignment vertical="center"/>
    </xf>
    <xf numFmtId="41" fontId="125" fillId="0" borderId="0" xfId="649" applyNumberFormat="1" applyFont="1" applyBorder="1" applyAlignment="1">
      <alignment horizontal="left" vertical="center"/>
    </xf>
    <xf numFmtId="41" fontId="23" fillId="0" borderId="0" xfId="649" applyNumberFormat="1" applyFont="1" applyBorder="1" applyAlignment="1">
      <alignment vertical="center"/>
    </xf>
    <xf numFmtId="41" fontId="23" fillId="0" borderId="0" xfId="649" applyNumberFormat="1" applyFont="1" applyAlignment="1">
      <alignment vertical="center"/>
    </xf>
    <xf numFmtId="200" fontId="5" fillId="0" borderId="0" xfId="562" applyNumberFormat="1" applyFont="1" applyAlignment="1">
      <alignment horizontal="right" vertical="center"/>
    </xf>
    <xf numFmtId="178" fontId="5" fillId="0" borderId="0" xfId="562" applyNumberFormat="1" applyFont="1" applyBorder="1" applyAlignment="1">
      <alignment vertical="center"/>
    </xf>
    <xf numFmtId="0" fontId="124" fillId="0" borderId="0" xfId="562" applyFont="1" applyBorder="1" applyAlignment="1">
      <alignment vertical="center"/>
    </xf>
    <xf numFmtId="0" fontId="11" fillId="0" borderId="0" xfId="562" applyFont="1" applyBorder="1" applyAlignment="1">
      <alignment vertical="center"/>
    </xf>
    <xf numFmtId="3" fontId="11" fillId="0" borderId="0" xfId="562" applyNumberFormat="1" applyFont="1" applyBorder="1" applyAlignment="1">
      <alignment vertical="center"/>
    </xf>
    <xf numFmtId="200" fontId="11" fillId="0" borderId="0" xfId="562" applyNumberFormat="1" applyFont="1" applyBorder="1" applyAlignment="1">
      <alignment horizontal="right" vertical="center"/>
    </xf>
    <xf numFmtId="178" fontId="11" fillId="0" borderId="0" xfId="562" applyNumberFormat="1" applyFont="1" applyBorder="1" applyAlignment="1">
      <alignment horizontal="right" vertical="center"/>
    </xf>
    <xf numFmtId="3" fontId="11" fillId="0" borderId="20" xfId="562" applyNumberFormat="1" applyFont="1" applyBorder="1" applyAlignment="1">
      <alignment vertical="center"/>
    </xf>
    <xf numFmtId="0" fontId="11" fillId="0" borderId="0" xfId="562" applyFont="1" applyBorder="1" applyAlignment="1">
      <alignment horizontal="center" vertical="center"/>
    </xf>
    <xf numFmtId="3" fontId="11" fillId="0" borderId="39" xfId="562" applyNumberFormat="1" applyFont="1" applyBorder="1" applyAlignment="1">
      <alignment vertical="center"/>
    </xf>
    <xf numFmtId="176" fontId="11" fillId="0" borderId="8" xfId="562" applyNumberFormat="1" applyFont="1" applyBorder="1" applyAlignment="1">
      <alignment horizontal="centerContinuous" vertical="center"/>
    </xf>
    <xf numFmtId="2" fontId="11" fillId="0" borderId="8" xfId="562" applyNumberFormat="1" applyFont="1" applyBorder="1" applyAlignment="1">
      <alignment horizontal="centerContinuous" vertical="center"/>
    </xf>
    <xf numFmtId="177" fontId="11" fillId="0" borderId="8" xfId="562" applyNumberFormat="1" applyFont="1" applyBorder="1" applyAlignment="1">
      <alignment horizontal="centerContinuous" vertical="center"/>
    </xf>
    <xf numFmtId="176" fontId="11" fillId="0" borderId="16" xfId="562" applyNumberFormat="1" applyFont="1" applyBorder="1" applyAlignment="1">
      <alignment horizontal="centerContinuous" vertical="center"/>
    </xf>
    <xf numFmtId="176" fontId="11" fillId="0" borderId="12" xfId="562" applyNumberFormat="1" applyFont="1" applyBorder="1" applyAlignment="1">
      <alignment horizontal="center" shrinkToFit="1"/>
    </xf>
    <xf numFmtId="2" fontId="12" fillId="0" borderId="12" xfId="562" applyNumberFormat="1" applyFont="1" applyBorder="1" applyAlignment="1">
      <alignment horizontal="center" shrinkToFit="1"/>
    </xf>
    <xf numFmtId="177" fontId="11" fillId="0" borderId="12" xfId="562" applyNumberFormat="1" applyFont="1" applyBorder="1" applyAlignment="1">
      <alignment horizontal="center" shrinkToFit="1"/>
    </xf>
    <xf numFmtId="176" fontId="11" fillId="0" borderId="13" xfId="562" applyNumberFormat="1" applyFont="1" applyBorder="1" applyAlignment="1">
      <alignment horizontal="center" shrinkToFit="1"/>
    </xf>
    <xf numFmtId="0" fontId="12" fillId="0" borderId="7" xfId="562" quotePrefix="1" applyFont="1" applyBorder="1" applyAlignment="1">
      <alignment horizontal="center" vertical="center"/>
    </xf>
    <xf numFmtId="199" fontId="12" fillId="0" borderId="0" xfId="562" applyNumberFormat="1" applyFont="1" applyBorder="1" applyAlignment="1">
      <alignment horizontal="right" vertical="center"/>
    </xf>
    <xf numFmtId="199" fontId="12" fillId="0" borderId="0" xfId="562" quotePrefix="1" applyNumberFormat="1" applyFont="1" applyBorder="1" applyAlignment="1">
      <alignment vertical="center"/>
    </xf>
    <xf numFmtId="0" fontId="12" fillId="0" borderId="9" xfId="562" quotePrefix="1" applyFont="1" applyBorder="1" applyAlignment="1">
      <alignment horizontal="center" vertical="center"/>
    </xf>
    <xf numFmtId="0" fontId="13" fillId="0" borderId="0" xfId="562" applyFont="1" applyBorder="1" applyAlignment="1">
      <alignment vertical="center"/>
    </xf>
    <xf numFmtId="199" fontId="12" fillId="0" borderId="0" xfId="697" applyNumberFormat="1" applyFont="1" applyBorder="1" applyAlignment="1">
      <alignment horizontal="right" vertical="center"/>
    </xf>
    <xf numFmtId="199" fontId="12" fillId="0" borderId="0" xfId="697" quotePrefix="1" applyNumberFormat="1" applyFont="1" applyBorder="1" applyAlignment="1">
      <alignment vertical="center"/>
    </xf>
    <xf numFmtId="199" fontId="127" fillId="0" borderId="0" xfId="697" quotePrefix="1" applyNumberFormat="1" applyFont="1" applyBorder="1" applyAlignment="1">
      <alignment vertical="center"/>
    </xf>
    <xf numFmtId="0" fontId="12" fillId="0" borderId="0" xfId="562" applyFont="1" applyBorder="1" applyAlignment="1">
      <alignment vertical="center"/>
    </xf>
    <xf numFmtId="0" fontId="12" fillId="0" borderId="7" xfId="562" quotePrefix="1" applyFont="1" applyFill="1" applyBorder="1" applyAlignment="1">
      <alignment horizontal="center" vertical="center"/>
    </xf>
    <xf numFmtId="199" fontId="12" fillId="0" borderId="0" xfId="697" applyNumberFormat="1" applyFont="1" applyFill="1" applyBorder="1" applyAlignment="1">
      <alignment horizontal="right" vertical="center"/>
    </xf>
    <xf numFmtId="41" fontId="12" fillId="0" borderId="0" xfId="697" applyNumberFormat="1" applyFont="1" applyFill="1" applyBorder="1" applyAlignment="1">
      <alignment horizontal="right" vertical="center"/>
    </xf>
    <xf numFmtId="0" fontId="12" fillId="0" borderId="9" xfId="562" quotePrefix="1" applyFont="1" applyFill="1" applyBorder="1" applyAlignment="1">
      <alignment horizontal="center" vertical="center"/>
    </xf>
    <xf numFmtId="0" fontId="13" fillId="0" borderId="17" xfId="562" quotePrefix="1" applyFont="1" applyFill="1" applyBorder="1" applyAlignment="1">
      <alignment horizontal="center" vertical="center"/>
    </xf>
    <xf numFmtId="0" fontId="13" fillId="0" borderId="9" xfId="562" quotePrefix="1" applyFont="1" applyFill="1" applyBorder="1" applyAlignment="1">
      <alignment horizontal="center" vertical="center"/>
    </xf>
    <xf numFmtId="0" fontId="13" fillId="0" borderId="0" xfId="562" applyFont="1" applyFill="1" applyBorder="1" applyAlignment="1">
      <alignment vertical="center"/>
    </xf>
    <xf numFmtId="0" fontId="23" fillId="0" borderId="0" xfId="562" applyFont="1" applyBorder="1" applyAlignment="1">
      <alignment vertical="center"/>
    </xf>
    <xf numFmtId="176" fontId="5" fillId="0" borderId="0" xfId="562" applyNumberFormat="1" applyFont="1" applyAlignment="1">
      <alignment vertical="center"/>
    </xf>
    <xf numFmtId="200" fontId="23" fillId="0" borderId="0" xfId="562" applyNumberFormat="1" applyFont="1" applyAlignment="1">
      <alignment horizontal="right" vertical="center"/>
    </xf>
    <xf numFmtId="178" fontId="23" fillId="0" borderId="0" xfId="562" applyNumberFormat="1" applyFont="1" applyBorder="1" applyAlignment="1">
      <alignment vertical="center"/>
    </xf>
    <xf numFmtId="176" fontId="23" fillId="0" borderId="0" xfId="562" applyNumberFormat="1" applyFont="1" applyAlignment="1">
      <alignment vertical="center"/>
    </xf>
    <xf numFmtId="3" fontId="23" fillId="0" borderId="0" xfId="562" applyNumberFormat="1" applyFont="1" applyAlignment="1">
      <alignment vertical="center"/>
    </xf>
    <xf numFmtId="0" fontId="12" fillId="0" borderId="0" xfId="562" quotePrefix="1" applyFont="1" applyBorder="1" applyAlignment="1">
      <alignment horizontal="center" vertical="center"/>
    </xf>
    <xf numFmtId="41" fontId="12" fillId="0" borderId="9" xfId="562" quotePrefix="1" applyNumberFormat="1" applyFont="1" applyBorder="1" applyAlignment="1">
      <alignment vertical="center"/>
    </xf>
    <xf numFmtId="41" fontId="12" fillId="0" borderId="0" xfId="562" quotePrefix="1" applyNumberFormat="1" applyFont="1" applyBorder="1" applyAlignment="1">
      <alignment vertical="center"/>
    </xf>
    <xf numFmtId="41" fontId="12" fillId="0" borderId="0" xfId="562" quotePrefix="1" applyNumberFormat="1" applyFont="1" applyBorder="1" applyAlignment="1">
      <alignment horizontal="right" vertical="center"/>
    </xf>
    <xf numFmtId="41" fontId="12" fillId="0" borderId="7" xfId="562" quotePrefix="1" applyNumberFormat="1" applyFont="1" applyBorder="1" applyAlignment="1">
      <alignment vertical="center"/>
    </xf>
    <xf numFmtId="0" fontId="13" fillId="0" borderId="18" xfId="562" quotePrefix="1" applyFont="1" applyBorder="1" applyAlignment="1">
      <alignment horizontal="center" vertical="center"/>
    </xf>
    <xf numFmtId="41" fontId="13" fillId="0" borderId="19" xfId="409" quotePrefix="1" applyNumberFormat="1" applyFont="1" applyBorder="1" applyAlignment="1">
      <alignment horizontal="right" vertical="center"/>
    </xf>
    <xf numFmtId="41" fontId="13" fillId="0" borderId="18" xfId="409" quotePrefix="1" applyNumberFormat="1" applyFont="1" applyBorder="1" applyAlignment="1">
      <alignment horizontal="right" vertical="center"/>
    </xf>
    <xf numFmtId="41" fontId="13" fillId="0" borderId="18" xfId="700" quotePrefix="1" applyNumberFormat="1" applyFont="1" applyBorder="1" applyAlignment="1">
      <alignment horizontal="right" vertical="center"/>
    </xf>
    <xf numFmtId="41" fontId="13" fillId="0" borderId="17" xfId="700" applyNumberFormat="1" applyFont="1" applyBorder="1" applyAlignment="1">
      <alignment horizontal="right" vertical="center"/>
    </xf>
    <xf numFmtId="176" fontId="23" fillId="0" borderId="0" xfId="562" applyNumberFormat="1" applyFont="1" applyAlignment="1">
      <alignment horizontal="left" vertical="center"/>
    </xf>
    <xf numFmtId="0" fontId="2" fillId="0" borderId="0" xfId="562" applyAlignment="1">
      <alignment vertical="center"/>
    </xf>
    <xf numFmtId="0" fontId="11" fillId="0" borderId="0" xfId="562" applyFont="1" applyAlignment="1">
      <alignment vertical="center"/>
    </xf>
    <xf numFmtId="0" fontId="11" fillId="0" borderId="0" xfId="562" applyFont="1"/>
    <xf numFmtId="0" fontId="131" fillId="0" borderId="0" xfId="562" applyFont="1" applyAlignment="1">
      <alignment horizontal="right" vertical="center"/>
    </xf>
    <xf numFmtId="0" fontId="11" fillId="0" borderId="46" xfId="562" applyFont="1" applyBorder="1" applyAlignment="1">
      <alignment horizontal="center" vertical="center"/>
    </xf>
    <xf numFmtId="199" fontId="11" fillId="0" borderId="16" xfId="562" applyNumberFormat="1" applyFont="1" applyBorder="1" applyAlignment="1">
      <alignment horizontal="center" vertical="center"/>
    </xf>
    <xf numFmtId="199" fontId="11" fillId="0" borderId="15" xfId="562" applyNumberFormat="1" applyFont="1" applyBorder="1" applyAlignment="1">
      <alignment horizontal="center" vertical="center"/>
    </xf>
    <xf numFmtId="199" fontId="11" fillId="0" borderId="14" xfId="562" applyNumberFormat="1" applyFont="1" applyBorder="1" applyAlignment="1">
      <alignment horizontal="center" vertical="center"/>
    </xf>
    <xf numFmtId="0" fontId="11" fillId="0" borderId="47" xfId="562" applyFont="1" applyBorder="1" applyAlignment="1">
      <alignment horizontal="center" vertical="center"/>
    </xf>
    <xf numFmtId="0" fontId="11" fillId="0" borderId="48" xfId="562" applyFont="1" applyBorder="1" applyAlignment="1">
      <alignment horizontal="center" vertical="center"/>
    </xf>
    <xf numFmtId="199" fontId="11" fillId="0" borderId="9" xfId="409" applyNumberFormat="1" applyFont="1" applyBorder="1" applyAlignment="1">
      <alignment vertical="center"/>
    </xf>
    <xf numFmtId="199" fontId="11" fillId="0" borderId="0" xfId="409" applyNumberFormat="1" applyFont="1" applyBorder="1" applyAlignment="1">
      <alignment vertical="center"/>
    </xf>
    <xf numFmtId="199" fontId="11" fillId="0" borderId="7" xfId="409" applyNumberFormat="1" applyFont="1" applyBorder="1" applyAlignment="1">
      <alignment vertical="center"/>
    </xf>
    <xf numFmtId="0" fontId="11" fillId="0" borderId="49" xfId="562" applyFont="1" applyBorder="1" applyAlignment="1">
      <alignment horizontal="center" vertical="center"/>
    </xf>
    <xf numFmtId="0" fontId="132" fillId="0" borderId="50" xfId="562" applyFont="1" applyBorder="1" applyAlignment="1">
      <alignment horizontal="center" vertical="center"/>
    </xf>
    <xf numFmtId="199" fontId="132" fillId="0" borderId="17" xfId="409" applyNumberFormat="1" applyFont="1" applyBorder="1" applyAlignment="1">
      <alignment vertical="center"/>
    </xf>
    <xf numFmtId="0" fontId="132" fillId="0" borderId="51" xfId="562" applyFont="1" applyBorder="1" applyAlignment="1">
      <alignment horizontal="center" vertical="center"/>
    </xf>
    <xf numFmtId="0" fontId="131" fillId="0" borderId="0" xfId="562" applyFont="1" applyAlignment="1">
      <alignment horizontal="left" vertical="center"/>
    </xf>
    <xf numFmtId="0" fontId="2" fillId="0" borderId="0" xfId="562"/>
    <xf numFmtId="0" fontId="12" fillId="0" borderId="38" xfId="562" applyFont="1" applyBorder="1" applyAlignment="1">
      <alignment horizontal="center" vertical="center" wrapText="1"/>
    </xf>
    <xf numFmtId="0" fontId="12" fillId="0" borderId="10" xfId="562" applyFont="1" applyBorder="1" applyAlignment="1">
      <alignment horizontal="center" vertical="center"/>
    </xf>
    <xf numFmtId="0" fontId="12" fillId="0" borderId="8" xfId="562" applyFont="1" applyBorder="1" applyAlignment="1">
      <alignment horizontal="center" vertical="center"/>
    </xf>
    <xf numFmtId="176" fontId="12" fillId="0" borderId="8" xfId="562" applyNumberFormat="1" applyFont="1" applyBorder="1" applyAlignment="1">
      <alignment horizontal="center" vertical="center" wrapText="1"/>
    </xf>
    <xf numFmtId="0" fontId="118" fillId="0" borderId="12" xfId="562" applyFont="1" applyBorder="1" applyAlignment="1">
      <alignment horizontal="center" vertical="center"/>
    </xf>
    <xf numFmtId="0" fontId="118" fillId="0" borderId="12" xfId="562" applyFont="1" applyBorder="1" applyAlignment="1">
      <alignment horizontal="center" wrapText="1"/>
    </xf>
    <xf numFmtId="0" fontId="118" fillId="0" borderId="12" xfId="562" applyFont="1" applyBorder="1" applyAlignment="1">
      <alignment horizontal="center"/>
    </xf>
    <xf numFmtId="176" fontId="118" fillId="0" borderId="12" xfId="562" applyNumberFormat="1" applyFont="1" applyBorder="1" applyAlignment="1">
      <alignment horizontal="center" shrinkToFit="1"/>
    </xf>
    <xf numFmtId="41" fontId="12" fillId="0" borderId="9" xfId="562" quotePrefix="1" applyNumberFormat="1" applyFont="1" applyBorder="1" applyAlignment="1">
      <alignment horizontal="center" vertical="center"/>
    </xf>
    <xf numFmtId="41" fontId="12" fillId="0" borderId="0" xfId="562" quotePrefix="1" applyNumberFormat="1" applyFont="1" applyBorder="1" applyAlignment="1">
      <alignment horizontal="center" vertical="center"/>
    </xf>
    <xf numFmtId="0" fontId="13" fillId="0" borderId="0" xfId="562" quotePrefix="1" applyFont="1" applyFill="1" applyBorder="1" applyAlignment="1">
      <alignment horizontal="center" vertical="center"/>
    </xf>
    <xf numFmtId="41" fontId="13" fillId="0" borderId="9" xfId="562" quotePrefix="1" applyNumberFormat="1" applyFont="1" applyFill="1" applyBorder="1" applyAlignment="1">
      <alignment horizontal="center" vertical="center"/>
    </xf>
    <xf numFmtId="41" fontId="13" fillId="0" borderId="0" xfId="562" quotePrefix="1" applyNumberFormat="1" applyFont="1" applyFill="1" applyBorder="1" applyAlignment="1">
      <alignment horizontal="center" vertical="center"/>
    </xf>
    <xf numFmtId="3" fontId="12" fillId="0" borderId="0" xfId="562" applyNumberFormat="1" applyFont="1" applyBorder="1" applyAlignment="1">
      <alignment horizontal="center" vertical="center"/>
    </xf>
    <xf numFmtId="41" fontId="12" fillId="0" borderId="0" xfId="562" applyNumberFormat="1" applyFont="1" applyBorder="1" applyAlignment="1">
      <alignment horizontal="center" vertical="center"/>
    </xf>
    <xf numFmtId="41" fontId="12" fillId="0" borderId="0" xfId="562" applyNumberFormat="1" applyFont="1" applyBorder="1" applyAlignment="1">
      <alignment horizontal="right" vertical="center"/>
    </xf>
    <xf numFmtId="3" fontId="12" fillId="0" borderId="9" xfId="562" applyNumberFormat="1" applyFont="1" applyBorder="1" applyAlignment="1">
      <alignment horizontal="center" vertical="center"/>
    </xf>
    <xf numFmtId="3" fontId="12" fillId="0" borderId="9" xfId="562" applyNumberFormat="1" applyFont="1" applyBorder="1" applyAlignment="1">
      <alignment horizontal="center" vertical="center" wrapText="1"/>
    </xf>
    <xf numFmtId="3" fontId="12" fillId="0" borderId="18" xfId="562" applyNumberFormat="1" applyFont="1" applyBorder="1" applyAlignment="1">
      <alignment horizontal="center" vertical="center"/>
    </xf>
    <xf numFmtId="3" fontId="12" fillId="0" borderId="19" xfId="562" applyNumberFormat="1" applyFont="1" applyBorder="1" applyAlignment="1">
      <alignment horizontal="center" vertical="center"/>
    </xf>
    <xf numFmtId="201" fontId="5" fillId="0" borderId="0" xfId="562" applyNumberFormat="1" applyFont="1" applyAlignment="1">
      <alignment horizontal="center"/>
    </xf>
    <xf numFmtId="0" fontId="5" fillId="0" borderId="0" xfId="562" applyFont="1" applyAlignment="1">
      <alignment horizontal="center"/>
    </xf>
    <xf numFmtId="3" fontId="5" fillId="0" borderId="0" xfId="562" applyNumberFormat="1" applyFont="1" applyAlignment="1">
      <alignment horizontal="center"/>
    </xf>
    <xf numFmtId="0" fontId="5" fillId="0" borderId="0" xfId="562" applyFont="1"/>
    <xf numFmtId="0" fontId="5" fillId="0" borderId="0" xfId="562" applyFont="1" applyBorder="1"/>
    <xf numFmtId="0" fontId="9" fillId="0" borderId="0" xfId="562" applyFont="1" applyBorder="1"/>
    <xf numFmtId="0" fontId="124" fillId="0" borderId="0" xfId="562" applyFont="1" applyAlignment="1">
      <alignment horizontal="center"/>
    </xf>
    <xf numFmtId="0" fontId="124" fillId="0" borderId="0" xfId="562" applyFont="1" applyBorder="1"/>
    <xf numFmtId="0" fontId="11" fillId="0" borderId="0" xfId="562" applyFont="1" applyBorder="1" applyAlignment="1">
      <alignment horizontal="left"/>
    </xf>
    <xf numFmtId="201" fontId="11" fillId="0" borderId="0" xfId="562" applyNumberFormat="1" applyFont="1" applyBorder="1" applyAlignment="1">
      <alignment horizontal="center"/>
    </xf>
    <xf numFmtId="0" fontId="11" fillId="0" borderId="0" xfId="562" applyFont="1" applyBorder="1" applyAlignment="1">
      <alignment horizontal="center"/>
    </xf>
    <xf numFmtId="3" fontId="11" fillId="0" borderId="0" xfId="562" applyNumberFormat="1" applyFont="1" applyBorder="1" applyAlignment="1">
      <alignment horizontal="center"/>
    </xf>
    <xf numFmtId="0" fontId="11" fillId="0" borderId="0" xfId="562" applyFont="1" applyBorder="1"/>
    <xf numFmtId="0" fontId="11" fillId="0" borderId="13" xfId="562" applyNumberFormat="1" applyFont="1" applyBorder="1" applyAlignment="1">
      <alignment horizontal="centerContinuous" vertical="center"/>
    </xf>
    <xf numFmtId="0" fontId="11" fillId="0" borderId="11" xfId="562" applyNumberFormat="1" applyFont="1" applyBorder="1" applyAlignment="1">
      <alignment horizontal="centerContinuous" vertical="center"/>
    </xf>
    <xf numFmtId="0" fontId="11" fillId="0" borderId="39" xfId="562" applyNumberFormat="1" applyFont="1" applyBorder="1" applyAlignment="1">
      <alignment horizontal="centerContinuous" vertical="center"/>
    </xf>
    <xf numFmtId="0" fontId="11" fillId="0" borderId="7" xfId="562" applyFont="1" applyBorder="1" applyAlignment="1">
      <alignment horizontal="centerContinuous" vertical="center"/>
    </xf>
    <xf numFmtId="201" fontId="11" fillId="0" borderId="12" xfId="562" applyNumberFormat="1" applyFont="1" applyBorder="1" applyAlignment="1">
      <alignment horizontal="centerContinuous"/>
    </xf>
    <xf numFmtId="201" fontId="11" fillId="0" borderId="11" xfId="562" applyNumberFormat="1" applyFont="1" applyBorder="1" applyAlignment="1">
      <alignment horizontal="centerContinuous"/>
    </xf>
    <xf numFmtId="199" fontId="12" fillId="0" borderId="9" xfId="562" quotePrefix="1" applyNumberFormat="1" applyFont="1" applyBorder="1" applyAlignment="1">
      <alignment horizontal="right" vertical="center"/>
    </xf>
    <xf numFmtId="199" fontId="12" fillId="0" borderId="0" xfId="562" quotePrefix="1" applyNumberFormat="1" applyFont="1" applyBorder="1" applyAlignment="1">
      <alignment horizontal="right" vertical="center"/>
    </xf>
    <xf numFmtId="199" fontId="12" fillId="0" borderId="7" xfId="562" quotePrefix="1" applyNumberFormat="1" applyFont="1" applyBorder="1" applyAlignment="1">
      <alignment horizontal="right" vertical="center"/>
    </xf>
    <xf numFmtId="0" fontId="12" fillId="0" borderId="0" xfId="562" applyFont="1" applyBorder="1"/>
    <xf numFmtId="199" fontId="13" fillId="39" borderId="19" xfId="562" quotePrefix="1" applyNumberFormat="1" applyFont="1" applyFill="1" applyBorder="1" applyAlignment="1">
      <alignment horizontal="right" vertical="center"/>
    </xf>
    <xf numFmtId="199" fontId="13" fillId="39" borderId="18" xfId="562" quotePrefix="1" applyNumberFormat="1" applyFont="1" applyFill="1" applyBorder="1" applyAlignment="1">
      <alignment horizontal="right" vertical="center"/>
    </xf>
    <xf numFmtId="41" fontId="13" fillId="0" borderId="18" xfId="562" quotePrefix="1" applyNumberFormat="1" applyFont="1" applyFill="1" applyBorder="1" applyAlignment="1">
      <alignment vertical="center"/>
    </xf>
    <xf numFmtId="199" fontId="13" fillId="0" borderId="18" xfId="562" quotePrefix="1" applyNumberFormat="1" applyFont="1" applyBorder="1" applyAlignment="1">
      <alignment horizontal="right" vertical="center"/>
    </xf>
    <xf numFmtId="199" fontId="13" fillId="0" borderId="17" xfId="562" quotePrefix="1" applyNumberFormat="1" applyFont="1" applyBorder="1" applyAlignment="1">
      <alignment horizontal="right" vertical="center"/>
    </xf>
    <xf numFmtId="0" fontId="13" fillId="0" borderId="0" xfId="562" applyFont="1" applyBorder="1"/>
    <xf numFmtId="3" fontId="11" fillId="0" borderId="0" xfId="562" applyNumberFormat="1" applyFont="1" applyAlignment="1">
      <alignment horizontal="center"/>
    </xf>
    <xf numFmtId="201" fontId="11" fillId="0" borderId="0" xfId="562" applyNumberFormat="1" applyFont="1" applyAlignment="1">
      <alignment horizontal="center"/>
    </xf>
    <xf numFmtId="0" fontId="23" fillId="0" borderId="0" xfId="562" applyFont="1"/>
    <xf numFmtId="201" fontId="23" fillId="0" borderId="0" xfId="562" applyNumberFormat="1" applyFont="1" applyAlignment="1">
      <alignment horizontal="center"/>
    </xf>
    <xf numFmtId="0" fontId="23" fillId="0" borderId="0" xfId="562" applyFont="1" applyAlignment="1">
      <alignment horizontal="center"/>
    </xf>
    <xf numFmtId="3" fontId="23" fillId="0" borderId="0" xfId="562" applyNumberFormat="1" applyFont="1" applyAlignment="1">
      <alignment horizontal="center"/>
    </xf>
    <xf numFmtId="0" fontId="23" fillId="0" borderId="0" xfId="562" applyFont="1" applyBorder="1"/>
    <xf numFmtId="0" fontId="126" fillId="0" borderId="0" xfId="562" applyFont="1"/>
    <xf numFmtId="1" fontId="9" fillId="0" borderId="0" xfId="562" applyNumberFormat="1" applyFont="1" applyBorder="1" applyAlignment="1">
      <alignment vertical="center"/>
    </xf>
    <xf numFmtId="1" fontId="133" fillId="0" borderId="0" xfId="562" applyNumberFormat="1" applyFont="1" applyAlignment="1">
      <alignment horizontal="centerContinuous" vertical="center"/>
    </xf>
    <xf numFmtId="1" fontId="133" fillId="0" borderId="0" xfId="562" applyNumberFormat="1" applyFont="1" applyAlignment="1">
      <alignment horizontal="center" vertical="center"/>
    </xf>
    <xf numFmtId="1" fontId="133" fillId="0" borderId="0" xfId="562" applyNumberFormat="1" applyFont="1" applyBorder="1" applyAlignment="1">
      <alignment vertical="center"/>
    </xf>
    <xf numFmtId="1" fontId="11" fillId="0" borderId="0" xfId="562" applyNumberFormat="1" applyFont="1" applyBorder="1" applyAlignment="1">
      <alignment horizontal="center" vertical="center"/>
    </xf>
    <xf numFmtId="1" fontId="11" fillId="0" borderId="0" xfId="562" applyNumberFormat="1" applyFont="1" applyBorder="1" applyAlignment="1">
      <alignment horizontal="right" vertical="center"/>
    </xf>
    <xf numFmtId="1" fontId="11" fillId="0" borderId="0" xfId="562" applyNumberFormat="1" applyFont="1" applyBorder="1" applyAlignment="1">
      <alignment vertical="center"/>
    </xf>
    <xf numFmtId="1" fontId="11" fillId="0" borderId="5" xfId="562" applyNumberFormat="1" applyFont="1" applyBorder="1" applyAlignment="1">
      <alignment horizontal="centerContinuous" vertical="center"/>
    </xf>
    <xf numFmtId="1" fontId="11" fillId="0" borderId="3" xfId="562" applyNumberFormat="1" applyFont="1" applyBorder="1" applyAlignment="1">
      <alignment horizontal="centerContinuous" vertical="center"/>
    </xf>
    <xf numFmtId="1" fontId="11" fillId="0" borderId="4" xfId="562" applyNumberFormat="1" applyFont="1" applyBorder="1" applyAlignment="1">
      <alignment horizontal="centerContinuous" vertical="center"/>
    </xf>
    <xf numFmtId="1" fontId="11" fillId="0" borderId="9" xfId="562" applyNumberFormat="1" applyFont="1" applyBorder="1" applyAlignment="1">
      <alignment horizontal="centerContinuous" vertical="center"/>
    </xf>
    <xf numFmtId="1" fontId="11" fillId="0" borderId="8" xfId="562" applyNumberFormat="1" applyFont="1" applyBorder="1" applyAlignment="1">
      <alignment horizontal="centerContinuous" vertical="center"/>
    </xf>
    <xf numFmtId="1" fontId="11" fillId="0" borderId="0" xfId="562" applyNumberFormat="1" applyFont="1" applyBorder="1" applyAlignment="1">
      <alignment horizontal="centerContinuous" vertical="center"/>
    </xf>
    <xf numFmtId="1" fontId="11" fillId="0" borderId="16" xfId="562" applyNumberFormat="1" applyFont="1" applyBorder="1" applyAlignment="1">
      <alignment horizontal="centerContinuous" vertical="center"/>
    </xf>
    <xf numFmtId="0" fontId="11" fillId="0" borderId="14" xfId="562" applyFont="1" applyBorder="1" applyAlignment="1">
      <alignment vertical="center"/>
    </xf>
    <xf numFmtId="1" fontId="11" fillId="0" borderId="9" xfId="562" applyNumberFormat="1" applyFont="1" applyBorder="1" applyAlignment="1">
      <alignment horizontal="center" vertical="center"/>
    </xf>
    <xf numFmtId="1" fontId="11" fillId="0" borderId="16" xfId="562" applyNumberFormat="1" applyFont="1" applyBorder="1" applyAlignment="1">
      <alignment horizontal="center" vertical="center"/>
    </xf>
    <xf numFmtId="0" fontId="11" fillId="0" borderId="14" xfId="562" applyFont="1" applyBorder="1" applyAlignment="1">
      <alignment horizontal="right" vertical="center"/>
    </xf>
    <xf numFmtId="1" fontId="11" fillId="0" borderId="8" xfId="562" applyNumberFormat="1" applyFont="1" applyBorder="1" applyAlignment="1">
      <alignment horizontal="center" vertical="center"/>
    </xf>
    <xf numFmtId="1" fontId="11" fillId="0" borderId="15" xfId="562" applyNumberFormat="1" applyFont="1" applyBorder="1" applyAlignment="1">
      <alignment horizontal="center" vertical="center"/>
    </xf>
    <xf numFmtId="1" fontId="11" fillId="0" borderId="13" xfId="562" applyNumberFormat="1" applyFont="1" applyBorder="1" applyAlignment="1">
      <alignment horizontal="centerContinuous"/>
    </xf>
    <xf numFmtId="1" fontId="11" fillId="0" borderId="12" xfId="562" applyNumberFormat="1" applyFont="1" applyBorder="1" applyAlignment="1">
      <alignment horizontal="centerContinuous"/>
    </xf>
    <xf numFmtId="1" fontId="11" fillId="0" borderId="39" xfId="562" applyNumberFormat="1" applyFont="1" applyBorder="1" applyAlignment="1">
      <alignment horizontal="centerContinuous"/>
    </xf>
    <xf numFmtId="201" fontId="11" fillId="0" borderId="44" xfId="562" applyNumberFormat="1" applyFont="1" applyBorder="1" applyAlignment="1">
      <alignment horizontal="centerContinuous"/>
    </xf>
    <xf numFmtId="1" fontId="11" fillId="0" borderId="13" xfId="562" applyNumberFormat="1" applyFont="1" applyBorder="1" applyAlignment="1">
      <alignment horizontal="center"/>
    </xf>
    <xf numFmtId="1" fontId="11" fillId="0" borderId="12" xfId="562" applyNumberFormat="1" applyFont="1" applyBorder="1" applyAlignment="1">
      <alignment horizontal="center"/>
    </xf>
    <xf numFmtId="201" fontId="11" fillId="0" borderId="44" xfId="562" applyNumberFormat="1" applyFont="1" applyBorder="1" applyAlignment="1">
      <alignment horizontal="center"/>
    </xf>
    <xf numFmtId="0" fontId="11" fillId="0" borderId="13" xfId="562" applyFont="1" applyBorder="1" applyAlignment="1"/>
    <xf numFmtId="1" fontId="11" fillId="0" borderId="39" xfId="562" applyNumberFormat="1" applyFont="1" applyBorder="1" applyAlignment="1">
      <alignment horizontal="center"/>
    </xf>
    <xf numFmtId="202" fontId="12" fillId="0" borderId="9" xfId="562" applyNumberFormat="1" applyFont="1" applyBorder="1" applyAlignment="1">
      <alignment horizontal="right" vertical="center"/>
    </xf>
    <xf numFmtId="202" fontId="12" fillId="0" borderId="0" xfId="562" applyNumberFormat="1" applyFont="1" applyBorder="1" applyAlignment="1">
      <alignment horizontal="right" vertical="center"/>
    </xf>
    <xf numFmtId="202" fontId="12" fillId="0" borderId="0" xfId="562" quotePrefix="1" applyNumberFormat="1" applyFont="1" applyBorder="1" applyAlignment="1">
      <alignment horizontal="right" vertical="center"/>
    </xf>
    <xf numFmtId="202" fontId="12" fillId="0" borderId="7" xfId="562" applyNumberFormat="1" applyFont="1" applyBorder="1" applyAlignment="1">
      <alignment horizontal="right" vertical="center"/>
    </xf>
    <xf numFmtId="1" fontId="12" fillId="0" borderId="0" xfId="562" applyNumberFormat="1" applyFont="1" applyBorder="1" applyAlignment="1">
      <alignment vertical="center"/>
    </xf>
    <xf numFmtId="202" fontId="12" fillId="0" borderId="19" xfId="562" applyNumberFormat="1" applyFont="1" applyBorder="1" applyAlignment="1">
      <alignment horizontal="right" vertical="center"/>
    </xf>
    <xf numFmtId="202" fontId="12" fillId="0" borderId="18" xfId="562" applyNumberFormat="1" applyFont="1" applyBorder="1" applyAlignment="1">
      <alignment horizontal="right" vertical="center"/>
    </xf>
    <xf numFmtId="202" fontId="12" fillId="0" borderId="18" xfId="562" quotePrefix="1" applyNumberFormat="1" applyFont="1" applyBorder="1" applyAlignment="1">
      <alignment horizontal="right" vertical="center"/>
    </xf>
    <xf numFmtId="202" fontId="12" fillId="0" borderId="17" xfId="562" applyNumberFormat="1" applyFont="1" applyBorder="1" applyAlignment="1">
      <alignment horizontal="right" vertical="center"/>
    </xf>
    <xf numFmtId="1" fontId="13" fillId="0" borderId="0" xfId="562" applyNumberFormat="1" applyFont="1" applyBorder="1" applyAlignment="1">
      <alignment vertical="center"/>
    </xf>
    <xf numFmtId="0" fontId="11" fillId="0" borderId="0" xfId="562" applyFont="1" applyAlignment="1">
      <alignment horizontal="center" vertical="center"/>
    </xf>
    <xf numFmtId="201" fontId="11" fillId="0" borderId="0" xfId="562" applyNumberFormat="1" applyFont="1" applyAlignment="1">
      <alignment horizontal="center" vertical="center"/>
    </xf>
    <xf numFmtId="3" fontId="11" fillId="0" borderId="0" xfId="562" applyNumberFormat="1" applyFont="1" applyAlignment="1">
      <alignment horizontal="center" vertical="center"/>
    </xf>
    <xf numFmtId="0" fontId="14" fillId="0" borderId="0" xfId="562" applyFont="1"/>
    <xf numFmtId="1" fontId="14" fillId="0" borderId="0" xfId="562" applyNumberFormat="1" applyFont="1" applyAlignment="1">
      <alignment horizontal="center" vertical="center"/>
    </xf>
    <xf numFmtId="0" fontId="14" fillId="0" borderId="0" xfId="562" applyFont="1" applyBorder="1" applyAlignment="1">
      <alignment horizontal="left" vertical="center"/>
    </xf>
    <xf numFmtId="1" fontId="14" fillId="0" borderId="0" xfId="562" applyNumberFormat="1" applyFont="1" applyAlignment="1">
      <alignment horizontal="right" vertical="center"/>
    </xf>
    <xf numFmtId="0" fontId="14" fillId="0" borderId="0" xfId="562" applyFont="1" applyBorder="1" applyAlignment="1">
      <alignment horizontal="right" vertical="center"/>
    </xf>
    <xf numFmtId="1" fontId="14" fillId="0" borderId="0" xfId="562" applyNumberFormat="1" applyFont="1" applyBorder="1" applyAlignment="1">
      <alignment vertical="center"/>
    </xf>
    <xf numFmtId="0" fontId="123" fillId="0" borderId="0" xfId="562" applyFont="1"/>
    <xf numFmtId="0" fontId="2" fillId="0" borderId="0" xfId="562" applyFont="1"/>
    <xf numFmtId="3" fontId="5" fillId="0" borderId="0" xfId="562" applyNumberFormat="1" applyFont="1" applyAlignment="1">
      <alignment horizontal="center" vertical="center"/>
    </xf>
    <xf numFmtId="1" fontId="5" fillId="0" borderId="0" xfId="562" applyNumberFormat="1" applyFont="1" applyAlignment="1">
      <alignment horizontal="center" vertical="center"/>
    </xf>
    <xf numFmtId="1" fontId="5" fillId="0" borderId="0" xfId="562" applyNumberFormat="1" applyFont="1" applyBorder="1" applyAlignment="1">
      <alignment vertical="center"/>
    </xf>
    <xf numFmtId="3" fontId="133" fillId="0" borderId="0" xfId="562" applyNumberFormat="1" applyFont="1" applyBorder="1" applyAlignment="1">
      <alignment horizontal="center" vertical="center"/>
    </xf>
    <xf numFmtId="3" fontId="133" fillId="0" borderId="0" xfId="562" applyNumberFormat="1" applyFont="1" applyAlignment="1">
      <alignment horizontal="center" vertical="center"/>
    </xf>
    <xf numFmtId="3" fontId="11" fillId="0" borderId="0" xfId="562" applyNumberFormat="1" applyFont="1" applyBorder="1" applyAlignment="1">
      <alignment horizontal="center" vertical="center"/>
    </xf>
    <xf numFmtId="3" fontId="11" fillId="0" borderId="16" xfId="562" applyNumberFormat="1" applyFont="1" applyBorder="1" applyAlignment="1">
      <alignment horizontal="center" vertical="center"/>
    </xf>
    <xf numFmtId="3" fontId="11" fillId="0" borderId="8" xfId="562" applyNumberFormat="1" applyFont="1" applyBorder="1" applyAlignment="1">
      <alignment horizontal="center" vertical="center"/>
    </xf>
    <xf numFmtId="3" fontId="11" fillId="0" borderId="15" xfId="562" applyNumberFormat="1" applyFont="1" applyBorder="1" applyAlignment="1">
      <alignment horizontal="center" vertical="center"/>
    </xf>
    <xf numFmtId="3" fontId="11" fillId="0" borderId="16" xfId="562" applyNumberFormat="1" applyFont="1" applyBorder="1" applyAlignment="1">
      <alignment horizontal="centerContinuous" vertical="center"/>
    </xf>
    <xf numFmtId="1" fontId="11" fillId="0" borderId="15" xfId="562" applyNumberFormat="1" applyFont="1" applyBorder="1" applyAlignment="1">
      <alignment horizontal="centerContinuous" vertical="center"/>
    </xf>
    <xf numFmtId="1" fontId="11" fillId="0" borderId="14" xfId="562" applyNumberFormat="1" applyFont="1" applyBorder="1" applyAlignment="1">
      <alignment horizontal="centerContinuous" vertical="center"/>
    </xf>
    <xf numFmtId="3" fontId="11" fillId="0" borderId="9" xfId="562" applyNumberFormat="1" applyFont="1" applyBorder="1" applyAlignment="1">
      <alignment horizontal="center" vertical="center"/>
    </xf>
    <xf numFmtId="3" fontId="11" fillId="0" borderId="10" xfId="562" applyNumberFormat="1" applyFont="1" applyBorder="1" applyAlignment="1">
      <alignment horizontal="center" vertical="center"/>
    </xf>
    <xf numFmtId="0" fontId="11" fillId="0" borderId="9" xfId="562" applyFont="1" applyBorder="1" applyAlignment="1">
      <alignment vertical="center"/>
    </xf>
    <xf numFmtId="3" fontId="11" fillId="0" borderId="7" xfId="562" applyNumberFormat="1" applyFont="1" applyBorder="1" applyAlignment="1">
      <alignment horizontal="center" vertical="center"/>
    </xf>
    <xf numFmtId="1" fontId="11" fillId="0" borderId="10" xfId="562" applyNumberFormat="1" applyFont="1" applyBorder="1" applyAlignment="1">
      <alignment horizontal="centerContinuous" vertical="center"/>
    </xf>
    <xf numFmtId="3" fontId="11" fillId="0" borderId="13" xfId="562" applyNumberFormat="1" applyFont="1" applyBorder="1" applyAlignment="1">
      <alignment horizontal="center"/>
    </xf>
    <xf numFmtId="3" fontId="11" fillId="0" borderId="12" xfId="562" applyNumberFormat="1" applyFont="1" applyBorder="1" applyAlignment="1">
      <alignment horizontal="center"/>
    </xf>
    <xf numFmtId="1" fontId="11" fillId="0" borderId="13" xfId="562" applyNumberFormat="1" applyFont="1" applyFill="1" applyBorder="1" applyAlignment="1">
      <alignment horizontal="center"/>
    </xf>
    <xf numFmtId="3" fontId="11" fillId="0" borderId="39" xfId="562" applyNumberFormat="1" applyFont="1" applyBorder="1" applyAlignment="1">
      <alignment horizontal="center"/>
    </xf>
    <xf numFmtId="201" fontId="11" fillId="0" borderId="52" xfId="562" applyNumberFormat="1" applyFont="1" applyBorder="1" applyAlignment="1">
      <alignment horizontal="centerContinuous"/>
    </xf>
    <xf numFmtId="1" fontId="11" fillId="0" borderId="53" xfId="562" applyNumberFormat="1" applyFont="1" applyBorder="1" applyAlignment="1">
      <alignment horizontal="center" vertical="center"/>
    </xf>
    <xf numFmtId="49" fontId="12" fillId="0" borderId="0" xfId="562" applyNumberFormat="1" applyFont="1" applyBorder="1" applyAlignment="1">
      <alignment horizontal="center" vertical="center"/>
    </xf>
    <xf numFmtId="202" fontId="12" fillId="0" borderId="9" xfId="562" applyNumberFormat="1" applyFont="1" applyBorder="1" applyAlignment="1">
      <alignment horizontal="center" vertical="center"/>
    </xf>
    <xf numFmtId="202" fontId="12" fillId="0" borderId="0" xfId="562" applyNumberFormat="1" applyFont="1" applyBorder="1" applyAlignment="1">
      <alignment horizontal="center" vertical="center"/>
    </xf>
    <xf numFmtId="202" fontId="12" fillId="0" borderId="0" xfId="562" quotePrefix="1" applyNumberFormat="1" applyFont="1" applyBorder="1" applyAlignment="1">
      <alignment vertical="center"/>
    </xf>
    <xf numFmtId="202" fontId="12" fillId="0" borderId="0" xfId="562" applyNumberFormat="1" applyFont="1" applyBorder="1" applyAlignment="1">
      <alignment vertical="center"/>
    </xf>
    <xf numFmtId="41" fontId="12" fillId="0" borderId="0" xfId="562" applyNumberFormat="1" applyFont="1" applyBorder="1" applyAlignment="1">
      <alignment vertical="center"/>
    </xf>
    <xf numFmtId="202" fontId="12" fillId="0" borderId="7" xfId="562" applyNumberFormat="1" applyFont="1" applyBorder="1" applyAlignment="1">
      <alignment vertical="center"/>
    </xf>
    <xf numFmtId="199" fontId="12" fillId="0" borderId="9" xfId="562" applyNumberFormat="1" applyFont="1" applyFill="1" applyBorder="1" applyAlignment="1">
      <alignment horizontal="center" vertical="center"/>
    </xf>
    <xf numFmtId="199" fontId="12" fillId="0" borderId="0" xfId="562" applyNumberFormat="1" applyFont="1" applyFill="1" applyBorder="1" applyAlignment="1">
      <alignment horizontal="center" vertical="center"/>
    </xf>
    <xf numFmtId="199" fontId="12" fillId="0" borderId="0" xfId="562" applyNumberFormat="1" applyFont="1" applyBorder="1" applyAlignment="1">
      <alignment horizontal="center" vertical="center"/>
    </xf>
    <xf numFmtId="199" fontId="12" fillId="0" borderId="0" xfId="562" applyNumberFormat="1" applyFont="1" applyBorder="1" applyAlignment="1">
      <alignment vertical="center"/>
    </xf>
    <xf numFmtId="199" fontId="12" fillId="0" borderId="7" xfId="562" applyNumberFormat="1" applyFont="1" applyBorder="1" applyAlignment="1">
      <alignment vertical="center"/>
    </xf>
    <xf numFmtId="49" fontId="13" fillId="0" borderId="18" xfId="562" applyNumberFormat="1" applyFont="1" applyBorder="1" applyAlignment="1">
      <alignment horizontal="center" vertical="center"/>
    </xf>
    <xf numFmtId="199" fontId="13" fillId="0" borderId="19" xfId="562" applyNumberFormat="1" applyFont="1" applyFill="1" applyBorder="1" applyAlignment="1">
      <alignment horizontal="center" vertical="center"/>
    </xf>
    <xf numFmtId="202" fontId="12" fillId="0" borderId="18" xfId="562" applyNumberFormat="1" applyFont="1" applyBorder="1" applyAlignment="1">
      <alignment horizontal="center" vertical="center"/>
    </xf>
    <xf numFmtId="199" fontId="13" fillId="0" borderId="18" xfId="562" applyNumberFormat="1" applyFont="1" applyBorder="1" applyAlignment="1">
      <alignment horizontal="center" vertical="center"/>
    </xf>
    <xf numFmtId="199" fontId="13" fillId="0" borderId="18" xfId="562" applyNumberFormat="1" applyFont="1" applyBorder="1" applyAlignment="1">
      <alignment vertical="center"/>
    </xf>
    <xf numFmtId="199" fontId="13" fillId="0" borderId="18" xfId="562" applyNumberFormat="1" applyFont="1" applyBorder="1" applyAlignment="1">
      <alignment horizontal="right" vertical="center"/>
    </xf>
    <xf numFmtId="199" fontId="13" fillId="0" borderId="17" xfId="562" applyNumberFormat="1" applyFont="1" applyBorder="1" applyAlignment="1">
      <alignment vertical="center"/>
    </xf>
    <xf numFmtId="1" fontId="14" fillId="0" borderId="0" xfId="562" applyNumberFormat="1" applyFont="1" applyAlignment="1">
      <alignment vertical="center"/>
    </xf>
    <xf numFmtId="3" fontId="14" fillId="0" borderId="0" xfId="562" applyNumberFormat="1" applyFont="1" applyAlignment="1">
      <alignment horizontal="center" vertical="center"/>
    </xf>
    <xf numFmtId="1" fontId="23" fillId="0" borderId="0" xfId="562" applyNumberFormat="1" applyFont="1" applyAlignment="1">
      <alignment vertical="center"/>
    </xf>
    <xf numFmtId="3" fontId="23" fillId="0" borderId="0" xfId="562" applyNumberFormat="1" applyFont="1" applyAlignment="1">
      <alignment horizontal="center" vertical="center"/>
    </xf>
    <xf numFmtId="1" fontId="23" fillId="0" borderId="0" xfId="562" applyNumberFormat="1" applyFont="1" applyAlignment="1">
      <alignment horizontal="center" vertical="center"/>
    </xf>
    <xf numFmtId="1" fontId="23" fillId="0" borderId="0" xfId="562" applyNumberFormat="1" applyFont="1" applyBorder="1" applyAlignment="1">
      <alignment vertical="center"/>
    </xf>
    <xf numFmtId="1" fontId="5" fillId="0" borderId="0" xfId="562" applyNumberFormat="1" applyFont="1" applyAlignment="1">
      <alignment vertical="center"/>
    </xf>
    <xf numFmtId="3" fontId="11" fillId="0" borderId="6" xfId="562" applyNumberFormat="1" applyFont="1" applyBorder="1" applyAlignment="1">
      <alignment horizontal="centerContinuous" vertical="center"/>
    </xf>
    <xf numFmtId="3" fontId="11" fillId="0" borderId="20" xfId="562" applyNumberFormat="1" applyFont="1" applyBorder="1" applyAlignment="1">
      <alignment horizontal="centerContinuous" vertical="center"/>
    </xf>
    <xf numFmtId="1" fontId="11" fillId="0" borderId="20" xfId="562" applyNumberFormat="1" applyFont="1" applyBorder="1" applyAlignment="1">
      <alignment horizontal="centerContinuous" vertical="center"/>
    </xf>
    <xf numFmtId="3" fontId="11" fillId="0" borderId="2" xfId="562" applyNumberFormat="1" applyFont="1" applyBorder="1" applyAlignment="1">
      <alignment horizontal="centerContinuous" vertical="center"/>
    </xf>
    <xf numFmtId="0" fontId="11" fillId="0" borderId="15" xfId="562" applyFont="1" applyBorder="1" applyAlignment="1">
      <alignment vertical="center"/>
    </xf>
    <xf numFmtId="3" fontId="11" fillId="0" borderId="14" xfId="562" applyNumberFormat="1" applyFont="1" applyBorder="1" applyAlignment="1">
      <alignment horizontal="left" vertical="center"/>
    </xf>
    <xf numFmtId="3" fontId="11" fillId="0" borderId="9" xfId="562" applyNumberFormat="1" applyFont="1" applyBorder="1" applyAlignment="1">
      <alignment horizontal="centerContinuous" vertical="center"/>
    </xf>
    <xf numFmtId="0" fontId="11" fillId="0" borderId="9" xfId="562" applyFont="1" applyBorder="1" applyAlignment="1">
      <alignment horizontal="centerContinuous" vertical="center"/>
    </xf>
    <xf numFmtId="3" fontId="11" fillId="0" borderId="7" xfId="562" applyNumberFormat="1" applyFont="1" applyBorder="1" applyAlignment="1">
      <alignment horizontal="centerContinuous" vertical="center"/>
    </xf>
    <xf numFmtId="3" fontId="11" fillId="0" borderId="7" xfId="562" applyNumberFormat="1" applyFont="1" applyBorder="1" applyAlignment="1">
      <alignment horizontal="left" vertical="center"/>
    </xf>
    <xf numFmtId="3" fontId="11" fillId="0" borderId="13" xfId="562" applyNumberFormat="1" applyFont="1" applyBorder="1" applyAlignment="1">
      <alignment horizontal="centerContinuous"/>
    </xf>
    <xf numFmtId="1" fontId="12" fillId="0" borderId="0" xfId="562" quotePrefix="1" applyNumberFormat="1" applyFont="1" applyBorder="1" applyAlignment="1">
      <alignment horizontal="center" vertical="center"/>
    </xf>
    <xf numFmtId="199" fontId="13" fillId="0" borderId="19" xfId="562" quotePrefix="1" applyNumberFormat="1" applyFont="1" applyFill="1" applyBorder="1" applyAlignment="1">
      <alignment horizontal="right" vertical="center"/>
    </xf>
    <xf numFmtId="199" fontId="13" fillId="0" borderId="18" xfId="562" quotePrefix="1" applyNumberFormat="1" applyFont="1" applyFill="1" applyBorder="1" applyAlignment="1">
      <alignment horizontal="right" vertical="center"/>
    </xf>
    <xf numFmtId="1" fontId="13" fillId="0" borderId="18" xfId="562" quotePrefix="1" applyNumberFormat="1" applyFont="1" applyBorder="1" applyAlignment="1">
      <alignment horizontal="center" vertical="center"/>
    </xf>
    <xf numFmtId="1" fontId="11" fillId="0" borderId="0" xfId="562" applyNumberFormat="1" applyFont="1" applyAlignment="1">
      <alignment horizontal="center" vertical="center"/>
    </xf>
    <xf numFmtId="0" fontId="3" fillId="0" borderId="0" xfId="562" applyFont="1" applyFill="1" applyBorder="1" applyAlignment="1" applyProtection="1">
      <alignment vertical="center"/>
      <protection locked="0"/>
    </xf>
    <xf numFmtId="3" fontId="5" fillId="0" borderId="0" xfId="562" applyNumberFormat="1" applyFont="1" applyFill="1" applyBorder="1" applyAlignment="1" applyProtection="1">
      <alignment vertical="center"/>
      <protection locked="0"/>
    </xf>
    <xf numFmtId="1" fontId="5" fillId="0" borderId="0" xfId="562" applyNumberFormat="1" applyFont="1" applyFill="1" applyBorder="1" applyAlignment="1" applyProtection="1">
      <alignment horizontal="right" vertical="center"/>
      <protection locked="0"/>
    </xf>
    <xf numFmtId="201" fontId="5" fillId="0" borderId="0" xfId="562" applyNumberFormat="1" applyFont="1" applyFill="1" applyBorder="1" applyAlignment="1" applyProtection="1">
      <alignment vertical="center"/>
      <protection locked="0"/>
    </xf>
    <xf numFmtId="3" fontId="5" fillId="0" borderId="0" xfId="562" applyNumberFormat="1" applyFont="1" applyFill="1" applyBorder="1" applyAlignment="1" applyProtection="1">
      <alignment horizontal="right" vertical="center"/>
      <protection locked="0"/>
    </xf>
    <xf numFmtId="1" fontId="5" fillId="0" borderId="0" xfId="562" applyNumberFormat="1" applyFont="1" applyFill="1" applyBorder="1" applyAlignment="1" applyProtection="1">
      <alignment vertical="center"/>
      <protection locked="0"/>
    </xf>
    <xf numFmtId="1" fontId="9" fillId="0" borderId="0" xfId="562" applyNumberFormat="1" applyFont="1" applyFill="1" applyBorder="1" applyAlignment="1" applyProtection="1">
      <alignment vertical="center"/>
      <protection locked="0"/>
    </xf>
    <xf numFmtId="1" fontId="133" fillId="0" borderId="0" xfId="562" applyNumberFormat="1" applyFont="1" applyFill="1" applyBorder="1" applyAlignment="1" applyProtection="1">
      <alignment horizontal="center" vertical="center"/>
      <protection locked="0"/>
    </xf>
    <xf numFmtId="3" fontId="133" fillId="0" borderId="0" xfId="562" applyNumberFormat="1" applyFont="1" applyFill="1" applyBorder="1" applyAlignment="1" applyProtection="1">
      <alignment horizontal="center" vertical="center"/>
      <protection locked="0"/>
    </xf>
    <xf numFmtId="1" fontId="133" fillId="0" borderId="0" xfId="562" applyNumberFormat="1" applyFont="1" applyFill="1" applyBorder="1" applyAlignment="1" applyProtection="1">
      <alignment vertical="center"/>
      <protection locked="0"/>
    </xf>
    <xf numFmtId="0" fontId="11" fillId="0" borderId="0" xfId="562" applyFont="1" applyFill="1" applyBorder="1" applyAlignment="1" applyProtection="1">
      <alignment horizontal="left" vertical="center"/>
      <protection locked="0"/>
    </xf>
    <xf numFmtId="3" fontId="11" fillId="0" borderId="0" xfId="562" applyNumberFormat="1" applyFont="1" applyFill="1" applyBorder="1" applyAlignment="1" applyProtection="1">
      <alignment horizontal="left" vertical="center"/>
      <protection locked="0"/>
    </xf>
    <xf numFmtId="1" fontId="11" fillId="0" borderId="0" xfId="562" applyNumberFormat="1" applyFont="1" applyFill="1" applyBorder="1" applyAlignment="1" applyProtection="1">
      <alignment horizontal="right" vertical="center"/>
      <protection locked="0"/>
    </xf>
    <xf numFmtId="201" fontId="11" fillId="0" borderId="0" xfId="562" applyNumberFormat="1" applyFont="1" applyFill="1" applyBorder="1" applyAlignment="1" applyProtection="1">
      <alignment horizontal="left" vertical="center"/>
      <protection locked="0"/>
    </xf>
    <xf numFmtId="3" fontId="11" fillId="0" borderId="0" xfId="562" applyNumberFormat="1" applyFont="1" applyFill="1" applyBorder="1" applyAlignment="1" applyProtection="1">
      <alignment horizontal="right" vertical="center"/>
      <protection locked="0"/>
    </xf>
    <xf numFmtId="0" fontId="11" fillId="0" borderId="0" xfId="562" applyFont="1" applyFill="1" applyBorder="1" applyAlignment="1" applyProtection="1">
      <alignment horizontal="right" vertical="center"/>
      <protection locked="0"/>
    </xf>
    <xf numFmtId="1" fontId="11" fillId="0" borderId="0" xfId="562" applyNumberFormat="1" applyFont="1" applyFill="1" applyBorder="1" applyAlignment="1" applyProtection="1">
      <alignment vertical="center"/>
      <protection locked="0"/>
    </xf>
    <xf numFmtId="1" fontId="11" fillId="0" borderId="0" xfId="562" applyNumberFormat="1" applyFont="1" applyFill="1" applyBorder="1" applyAlignment="1" applyProtection="1">
      <alignment horizontal="center" vertical="center"/>
      <protection locked="0"/>
    </xf>
    <xf numFmtId="3" fontId="11" fillId="0" borderId="14" xfId="562" applyNumberFormat="1" applyFont="1" applyFill="1" applyBorder="1" applyAlignment="1" applyProtection="1">
      <alignment vertical="center"/>
      <protection locked="0"/>
    </xf>
    <xf numFmtId="3" fontId="11" fillId="0" borderId="7" xfId="562" applyNumberFormat="1" applyFont="1" applyFill="1" applyBorder="1" applyAlignment="1" applyProtection="1">
      <alignment vertical="center"/>
      <protection locked="0"/>
    </xf>
    <xf numFmtId="3" fontId="11" fillId="0" borderId="13" xfId="562" applyNumberFormat="1" applyFont="1" applyFill="1" applyBorder="1" applyAlignment="1" applyProtection="1">
      <alignment horizontal="center" vertical="justify"/>
      <protection locked="0"/>
    </xf>
    <xf numFmtId="201" fontId="11" fillId="0" borderId="52" xfId="562" applyNumberFormat="1" applyFont="1" applyFill="1" applyBorder="1" applyAlignment="1" applyProtection="1">
      <alignment horizontal="centerContinuous" vertical="center"/>
      <protection locked="0"/>
    </xf>
    <xf numFmtId="201" fontId="11" fillId="0" borderId="44" xfId="562" applyNumberFormat="1" applyFont="1" applyFill="1" applyBorder="1" applyAlignment="1" applyProtection="1">
      <alignment horizontal="center" vertical="center"/>
      <protection locked="0"/>
    </xf>
    <xf numFmtId="0" fontId="12" fillId="0" borderId="0" xfId="562" quotePrefix="1" applyFont="1" applyFill="1" applyBorder="1" applyAlignment="1" applyProtection="1">
      <alignment horizontal="center" vertical="center"/>
      <protection locked="0"/>
    </xf>
    <xf numFmtId="200" fontId="12" fillId="0" borderId="9" xfId="562" applyNumberFormat="1" applyFont="1" applyFill="1" applyBorder="1" applyAlignment="1" applyProtection="1">
      <alignment vertical="center"/>
      <protection locked="0"/>
    </xf>
    <xf numFmtId="200" fontId="12" fillId="0" borderId="0" xfId="562" applyNumberFormat="1" applyFont="1" applyFill="1" applyBorder="1" applyAlignment="1" applyProtection="1">
      <alignment vertical="center"/>
      <protection locked="0"/>
    </xf>
    <xf numFmtId="203" fontId="12" fillId="0" borderId="0" xfId="562" applyNumberFormat="1" applyFont="1" applyFill="1" applyBorder="1" applyAlignment="1" applyProtection="1">
      <alignment horizontal="right" vertical="center"/>
      <protection locked="0"/>
    </xf>
    <xf numFmtId="41" fontId="12" fillId="0" borderId="0" xfId="562" applyNumberFormat="1" applyFont="1" applyFill="1" applyBorder="1" applyAlignment="1" applyProtection="1">
      <alignment vertical="center"/>
      <protection locked="0"/>
    </xf>
    <xf numFmtId="200" fontId="12" fillId="0" borderId="0" xfId="562" applyNumberFormat="1" applyFont="1" applyFill="1" applyBorder="1" applyAlignment="1" applyProtection="1">
      <alignment horizontal="right" vertical="center"/>
      <protection locked="0"/>
    </xf>
    <xf numFmtId="1" fontId="12" fillId="0" borderId="16" xfId="562" applyNumberFormat="1" applyFont="1" applyFill="1" applyBorder="1" applyAlignment="1" applyProtection="1">
      <alignment horizontal="center" vertical="center"/>
      <protection locked="0"/>
    </xf>
    <xf numFmtId="1" fontId="12" fillId="0" borderId="0" xfId="562" applyNumberFormat="1" applyFont="1" applyFill="1" applyBorder="1" applyAlignment="1" applyProtection="1">
      <alignment vertical="center"/>
      <protection locked="0"/>
    </xf>
    <xf numFmtId="1" fontId="12" fillId="0" borderId="9" xfId="562" applyNumberFormat="1" applyFont="1" applyFill="1" applyBorder="1" applyAlignment="1" applyProtection="1">
      <alignment horizontal="center" vertical="center"/>
      <protection locked="0"/>
    </xf>
    <xf numFmtId="199" fontId="12" fillId="0" borderId="0" xfId="562" applyNumberFormat="1" applyFont="1" applyFill="1" applyBorder="1" applyAlignment="1" applyProtection="1">
      <alignment horizontal="right" vertical="center"/>
      <protection locked="0"/>
    </xf>
    <xf numFmtId="0" fontId="13" fillId="0" borderId="18" xfId="562" quotePrefix="1" applyFont="1" applyFill="1" applyBorder="1" applyAlignment="1" applyProtection="1">
      <alignment horizontal="center" vertical="center"/>
      <protection locked="0"/>
    </xf>
    <xf numFmtId="41" fontId="13" fillId="0" borderId="19" xfId="562" applyNumberFormat="1" applyFont="1" applyFill="1" applyBorder="1" applyAlignment="1" applyProtection="1">
      <alignment vertical="center"/>
      <protection locked="0"/>
    </xf>
    <xf numFmtId="41" fontId="13" fillId="0" borderId="18" xfId="562" applyNumberFormat="1" applyFont="1" applyFill="1" applyBorder="1" applyAlignment="1" applyProtection="1">
      <alignment vertical="center"/>
      <protection locked="0"/>
    </xf>
    <xf numFmtId="41" fontId="13" fillId="0" borderId="18" xfId="562" applyNumberFormat="1" applyFont="1" applyFill="1" applyBorder="1" applyAlignment="1" applyProtection="1">
      <alignment horizontal="right" vertical="center"/>
      <protection locked="0"/>
    </xf>
    <xf numFmtId="1" fontId="13" fillId="0" borderId="19" xfId="562" applyNumberFormat="1" applyFont="1" applyFill="1" applyBorder="1" applyAlignment="1" applyProtection="1">
      <alignment horizontal="center" vertical="center"/>
      <protection locked="0"/>
    </xf>
    <xf numFmtId="1" fontId="13" fillId="0" borderId="0" xfId="562" applyNumberFormat="1" applyFont="1" applyFill="1" applyBorder="1" applyAlignment="1" applyProtection="1">
      <alignment vertical="center"/>
      <protection locked="0"/>
    </xf>
    <xf numFmtId="1" fontId="23" fillId="0" borderId="0" xfId="562" applyNumberFormat="1" applyFont="1" applyFill="1" applyBorder="1" applyAlignment="1" applyProtection="1">
      <alignment vertical="center"/>
      <protection locked="0"/>
    </xf>
    <xf numFmtId="3" fontId="23" fillId="0" borderId="0" xfId="562" applyNumberFormat="1" applyFont="1" applyFill="1" applyBorder="1" applyAlignment="1" applyProtection="1">
      <alignment vertical="center"/>
      <protection locked="0"/>
    </xf>
    <xf numFmtId="1" fontId="23" fillId="0" borderId="0" xfId="562" applyNumberFormat="1" applyFont="1" applyFill="1" applyBorder="1" applyAlignment="1" applyProtection="1">
      <alignment horizontal="right" vertical="center"/>
      <protection locked="0"/>
    </xf>
    <xf numFmtId="201" fontId="23" fillId="0" borderId="0" xfId="562" applyNumberFormat="1" applyFont="1" applyFill="1" applyBorder="1" applyAlignment="1" applyProtection="1">
      <alignment vertical="center"/>
      <protection locked="0"/>
    </xf>
    <xf numFmtId="3" fontId="23" fillId="0" borderId="0" xfId="562" applyNumberFormat="1" applyFont="1" applyFill="1" applyBorder="1" applyAlignment="1" applyProtection="1">
      <alignment horizontal="right" vertical="center"/>
      <protection locked="0"/>
    </xf>
    <xf numFmtId="201" fontId="5" fillId="0" borderId="0" xfId="562" applyNumberFormat="1" applyFont="1" applyAlignment="1">
      <alignment horizontal="center" vertical="center"/>
    </xf>
    <xf numFmtId="0" fontId="5" fillId="0" borderId="0" xfId="562" applyFont="1" applyAlignment="1">
      <alignment horizontal="center" vertical="center"/>
    </xf>
    <xf numFmtId="201" fontId="9" fillId="0" borderId="0" xfId="562" applyNumberFormat="1" applyFont="1" applyAlignment="1">
      <alignment horizontal="center" vertical="center"/>
    </xf>
    <xf numFmtId="201" fontId="133" fillId="0" borderId="0" xfId="562" applyNumberFormat="1" applyFont="1" applyAlignment="1">
      <alignment horizontal="centerContinuous" vertical="center"/>
    </xf>
    <xf numFmtId="0" fontId="133" fillId="0" borderId="0" xfId="562" applyFont="1" applyAlignment="1">
      <alignment horizontal="centerContinuous" vertical="center"/>
    </xf>
    <xf numFmtId="3" fontId="133" fillId="0" borderId="0" xfId="562" applyNumberFormat="1" applyFont="1" applyAlignment="1">
      <alignment horizontal="centerContinuous" vertical="center"/>
    </xf>
    <xf numFmtId="0" fontId="133" fillId="0" borderId="0" xfId="562" applyFont="1" applyBorder="1" applyAlignment="1">
      <alignment vertical="center"/>
    </xf>
    <xf numFmtId="201" fontId="11" fillId="0" borderId="0" xfId="562" applyNumberFormat="1" applyFont="1" applyBorder="1" applyAlignment="1">
      <alignment horizontal="center" vertical="center"/>
    </xf>
    <xf numFmtId="201" fontId="11" fillId="0" borderId="20" xfId="562" applyNumberFormat="1" applyFont="1" applyBorder="1" applyAlignment="1">
      <alignment horizontal="left" vertical="center"/>
    </xf>
    <xf numFmtId="201" fontId="11" fillId="0" borderId="20" xfId="562" applyNumberFormat="1" applyFont="1" applyBorder="1" applyAlignment="1">
      <alignment horizontal="centerContinuous" vertical="center"/>
    </xf>
    <xf numFmtId="201" fontId="11" fillId="0" borderId="9" xfId="562" applyNumberFormat="1" applyFont="1" applyBorder="1" applyAlignment="1">
      <alignment horizontal="centerContinuous" vertical="center"/>
    </xf>
    <xf numFmtId="201" fontId="11" fillId="0" borderId="0" xfId="562" applyNumberFormat="1" applyFont="1" applyBorder="1" applyAlignment="1">
      <alignment horizontal="centerContinuous" vertical="center"/>
    </xf>
    <xf numFmtId="201" fontId="11" fillId="0" borderId="52" xfId="562" applyNumberFormat="1" applyFont="1" applyBorder="1" applyAlignment="1">
      <alignment horizontal="centerContinuous" vertical="center"/>
    </xf>
    <xf numFmtId="201" fontId="11" fillId="0" borderId="54" xfId="562" applyNumberFormat="1" applyFont="1" applyBorder="1" applyAlignment="1">
      <alignment horizontal="centerContinuous" vertical="center"/>
    </xf>
    <xf numFmtId="201" fontId="11" fillId="0" borderId="55" xfId="562" applyNumberFormat="1" applyFont="1" applyBorder="1" applyAlignment="1">
      <alignment horizontal="centerContinuous" vertical="center"/>
    </xf>
    <xf numFmtId="201" fontId="11" fillId="0" borderId="8" xfId="562" applyNumberFormat="1" applyFont="1" applyBorder="1" applyAlignment="1">
      <alignment horizontal="centerContinuous" vertical="center"/>
    </xf>
    <xf numFmtId="3" fontId="11" fillId="0" borderId="15" xfId="562" applyNumberFormat="1" applyFont="1" applyBorder="1" applyAlignment="1">
      <alignment horizontal="centerContinuous" vertical="center"/>
    </xf>
    <xf numFmtId="0" fontId="11" fillId="0" borderId="15" xfId="562" applyFont="1" applyBorder="1" applyAlignment="1">
      <alignment horizontal="center" vertical="center"/>
    </xf>
    <xf numFmtId="201" fontId="11" fillId="0" borderId="16" xfId="562" applyNumberFormat="1" applyFont="1" applyBorder="1" applyAlignment="1">
      <alignment horizontal="centerContinuous" vertical="center"/>
    </xf>
    <xf numFmtId="0" fontId="11" fillId="0" borderId="14" xfId="562" applyFont="1" applyBorder="1" applyAlignment="1">
      <alignment horizontal="center" vertical="center"/>
    </xf>
    <xf numFmtId="201" fontId="11" fillId="0" borderId="14" xfId="562" applyNumberFormat="1" applyFont="1" applyBorder="1" applyAlignment="1">
      <alignment horizontal="centerContinuous" vertical="center"/>
    </xf>
    <xf numFmtId="201" fontId="11" fillId="0" borderId="15" xfId="562" applyNumberFormat="1" applyFont="1" applyBorder="1" applyAlignment="1">
      <alignment horizontal="centerContinuous" vertical="center"/>
    </xf>
    <xf numFmtId="3" fontId="12" fillId="0" borderId="39" xfId="562" applyNumberFormat="1" applyFont="1" applyBorder="1" applyAlignment="1">
      <alignment horizontal="centerContinuous"/>
    </xf>
    <xf numFmtId="201" fontId="11" fillId="0" borderId="13" xfId="562" applyNumberFormat="1" applyFont="1" applyBorder="1" applyAlignment="1">
      <alignment horizontal="centerContinuous"/>
    </xf>
    <xf numFmtId="3" fontId="11" fillId="0" borderId="39" xfId="562" applyNumberFormat="1" applyFont="1" applyBorder="1" applyAlignment="1">
      <alignment horizontal="centerContinuous"/>
    </xf>
    <xf numFmtId="201" fontId="11" fillId="0" borderId="39" xfId="562" applyNumberFormat="1" applyFont="1" applyBorder="1" applyAlignment="1">
      <alignment horizontal="centerContinuous"/>
    </xf>
    <xf numFmtId="41" fontId="12" fillId="0" borderId="9" xfId="562" quotePrefix="1" applyNumberFormat="1" applyFont="1" applyBorder="1" applyAlignment="1">
      <alignment horizontal="right" vertical="center"/>
    </xf>
    <xf numFmtId="41" fontId="12" fillId="0" borderId="7" xfId="562" applyNumberFormat="1" applyFont="1" applyBorder="1" applyAlignment="1">
      <alignment horizontal="right" vertical="center"/>
    </xf>
    <xf numFmtId="41" fontId="12" fillId="0" borderId="0" xfId="562" quotePrefix="1" applyNumberFormat="1" applyFont="1" applyFill="1" applyBorder="1" applyAlignment="1">
      <alignment horizontal="right" vertical="center"/>
    </xf>
    <xf numFmtId="41" fontId="12" fillId="0" borderId="0" xfId="562" applyNumberFormat="1" applyFont="1" applyFill="1" applyBorder="1" applyAlignment="1">
      <alignment horizontal="right" vertical="center"/>
    </xf>
    <xf numFmtId="204" fontId="12" fillId="0" borderId="0" xfId="562" applyNumberFormat="1" applyFont="1" applyBorder="1" applyAlignment="1">
      <alignment horizontal="right" vertical="center"/>
    </xf>
    <xf numFmtId="41" fontId="13" fillId="0" borderId="18" xfId="562" quotePrefix="1" applyNumberFormat="1" applyFont="1" applyFill="1" applyBorder="1" applyAlignment="1">
      <alignment horizontal="right" vertical="center"/>
    </xf>
    <xf numFmtId="41" fontId="13" fillId="0" borderId="18" xfId="562" applyNumberFormat="1" applyFont="1" applyFill="1" applyBorder="1" applyAlignment="1">
      <alignment horizontal="right" vertical="center"/>
    </xf>
    <xf numFmtId="41" fontId="13" fillId="0" borderId="18" xfId="562" applyNumberFormat="1" applyFont="1" applyBorder="1" applyAlignment="1">
      <alignment horizontal="right" vertical="center"/>
    </xf>
    <xf numFmtId="41" fontId="13" fillId="0" borderId="18" xfId="562" quotePrefix="1" applyNumberFormat="1" applyFont="1" applyBorder="1" applyAlignment="1">
      <alignment horizontal="right" vertical="center"/>
    </xf>
    <xf numFmtId="41" fontId="13" fillId="0" borderId="17" xfId="562" applyNumberFormat="1" applyFont="1" applyBorder="1" applyAlignment="1">
      <alignment horizontal="right" vertical="center"/>
    </xf>
    <xf numFmtId="0" fontId="13" fillId="0" borderId="0" xfId="562" quotePrefix="1" applyFont="1" applyBorder="1" applyAlignment="1">
      <alignment horizontal="center" vertical="center"/>
    </xf>
    <xf numFmtId="202" fontId="13" fillId="0" borderId="0" xfId="562" applyNumberFormat="1" applyFont="1" applyBorder="1" applyAlignment="1">
      <alignment horizontal="right" vertical="center"/>
    </xf>
    <xf numFmtId="41" fontId="13" fillId="0" borderId="0" xfId="562" applyNumberFormat="1" applyFont="1" applyBorder="1" applyAlignment="1">
      <alignment horizontal="right" vertical="center"/>
    </xf>
    <xf numFmtId="202" fontId="13" fillId="0" borderId="0" xfId="562" quotePrefix="1" applyNumberFormat="1" applyFont="1" applyBorder="1" applyAlignment="1">
      <alignment horizontal="right" vertical="center"/>
    </xf>
    <xf numFmtId="0" fontId="134" fillId="0" borderId="0" xfId="562" applyFont="1" applyBorder="1" applyAlignment="1">
      <alignment vertical="center"/>
    </xf>
    <xf numFmtId="201" fontId="134" fillId="0" borderId="0" xfId="562" applyNumberFormat="1" applyFont="1" applyAlignment="1">
      <alignment horizontal="center" vertical="center"/>
    </xf>
    <xf numFmtId="0" fontId="134" fillId="0" borderId="0" xfId="562" applyFont="1" applyAlignment="1">
      <alignment horizontal="center" vertical="center"/>
    </xf>
    <xf numFmtId="3" fontId="134" fillId="0" borderId="0" xfId="562" applyNumberFormat="1" applyFont="1" applyAlignment="1">
      <alignment horizontal="center" vertical="center"/>
    </xf>
    <xf numFmtId="0" fontId="134" fillId="0" borderId="0" xfId="562" applyFont="1" applyAlignment="1">
      <alignment vertical="center"/>
    </xf>
    <xf numFmtId="0" fontId="11" fillId="0" borderId="3" xfId="562" applyFont="1" applyBorder="1" applyAlignment="1">
      <alignment horizontal="center" vertical="center"/>
    </xf>
    <xf numFmtId="0" fontId="11" fillId="0" borderId="20" xfId="562" applyFont="1" applyBorder="1" applyAlignment="1">
      <alignment horizontal="left" vertical="center"/>
    </xf>
    <xf numFmtId="201" fontId="11" fillId="0" borderId="16" xfId="562" applyNumberFormat="1" applyFont="1" applyBorder="1" applyAlignment="1">
      <alignment horizontal="center" vertical="center"/>
    </xf>
    <xf numFmtId="201" fontId="11" fillId="0" borderId="14" xfId="562" applyNumberFormat="1" applyFont="1" applyBorder="1" applyAlignment="1">
      <alignment horizontal="center" vertical="center"/>
    </xf>
    <xf numFmtId="201" fontId="11" fillId="0" borderId="13" xfId="562" applyNumberFormat="1" applyFont="1" applyBorder="1" applyAlignment="1">
      <alignment horizontal="center"/>
    </xf>
    <xf numFmtId="201" fontId="11" fillId="0" borderId="52" xfId="562" applyNumberFormat="1" applyFont="1" applyBorder="1" applyAlignment="1">
      <alignment horizontal="center"/>
    </xf>
    <xf numFmtId="41" fontId="12" fillId="0" borderId="0" xfId="703" quotePrefix="1" applyNumberFormat="1" applyFont="1" applyBorder="1" applyAlignment="1">
      <alignment vertical="center"/>
    </xf>
    <xf numFmtId="41" fontId="12" fillId="0" borderId="0" xfId="703" applyNumberFormat="1" applyFont="1" applyBorder="1" applyAlignment="1">
      <alignment horizontal="right" vertical="center"/>
    </xf>
    <xf numFmtId="41" fontId="12" fillId="0" borderId="0" xfId="703" applyNumberFormat="1" applyFont="1" applyBorder="1" applyAlignment="1">
      <alignment horizontal="center" vertical="center"/>
    </xf>
    <xf numFmtId="41" fontId="12" fillId="0" borderId="7" xfId="703" applyNumberFormat="1" applyFont="1" applyBorder="1" applyAlignment="1">
      <alignment horizontal="right" vertical="center"/>
    </xf>
    <xf numFmtId="201" fontId="12" fillId="0" borderId="0" xfId="562" applyNumberFormat="1" applyFont="1" applyBorder="1" applyAlignment="1">
      <alignment horizontal="center" vertical="center"/>
    </xf>
    <xf numFmtId="41" fontId="12" fillId="0" borderId="0" xfId="703" quotePrefix="1" applyNumberFormat="1" applyFont="1" applyBorder="1" applyAlignment="1">
      <alignment horizontal="center" vertical="center"/>
    </xf>
    <xf numFmtId="41" fontId="12" fillId="0" borderId="0" xfId="703" applyNumberFormat="1" applyFont="1" applyBorder="1" applyAlignment="1">
      <alignment horizontal="left" vertical="center"/>
    </xf>
    <xf numFmtId="0" fontId="13" fillId="0" borderId="18" xfId="562" applyFont="1" applyBorder="1" applyAlignment="1">
      <alignment horizontal="center" vertical="center"/>
    </xf>
    <xf numFmtId="41" fontId="13" fillId="0" borderId="18" xfId="703" quotePrefix="1" applyNumberFormat="1" applyFont="1" applyBorder="1" applyAlignment="1">
      <alignment vertical="center"/>
    </xf>
    <xf numFmtId="41" fontId="13" fillId="0" borderId="18" xfId="703" applyNumberFormat="1" applyFont="1" applyBorder="1" applyAlignment="1">
      <alignment horizontal="left" vertical="center"/>
    </xf>
    <xf numFmtId="41" fontId="13" fillId="0" borderId="18" xfId="703" applyNumberFormat="1" applyFont="1" applyBorder="1" applyAlignment="1">
      <alignment horizontal="center" vertical="center"/>
    </xf>
    <xf numFmtId="41" fontId="13" fillId="0" borderId="18" xfId="703" applyNumberFormat="1" applyFont="1" applyBorder="1" applyAlignment="1">
      <alignment horizontal="right" vertical="center"/>
    </xf>
    <xf numFmtId="41" fontId="13" fillId="0" borderId="17" xfId="703" applyNumberFormat="1" applyFont="1" applyBorder="1" applyAlignment="1">
      <alignment horizontal="right" vertical="center"/>
    </xf>
    <xf numFmtId="201" fontId="13" fillId="0" borderId="0" xfId="562" applyNumberFormat="1" applyFont="1" applyBorder="1" applyAlignment="1">
      <alignment horizontal="center" vertical="center"/>
    </xf>
    <xf numFmtId="0" fontId="13" fillId="0" borderId="0" xfId="562" applyFont="1" applyBorder="1" applyAlignment="1">
      <alignment horizontal="center" vertical="center"/>
    </xf>
    <xf numFmtId="3" fontId="13" fillId="0" borderId="0" xfId="562" applyNumberFormat="1" applyFont="1" applyBorder="1" applyAlignment="1">
      <alignment horizontal="center" vertical="center"/>
    </xf>
    <xf numFmtId="0" fontId="11" fillId="0" borderId="2" xfId="562" applyFont="1" applyBorder="1" applyAlignment="1">
      <alignment horizontal="centerContinuous" vertical="center"/>
    </xf>
    <xf numFmtId="0" fontId="11" fillId="0" borderId="55" xfId="562" applyFont="1" applyBorder="1" applyAlignment="1">
      <alignment horizontal="center" vertical="center"/>
    </xf>
    <xf numFmtId="3" fontId="12" fillId="0" borderId="13" xfId="562" applyNumberFormat="1" applyFont="1" applyBorder="1" applyAlignment="1">
      <alignment horizontal="centerContinuous"/>
    </xf>
    <xf numFmtId="41" fontId="12" fillId="0" borderId="9" xfId="562" applyNumberFormat="1" applyFont="1" applyBorder="1" applyAlignment="1">
      <alignment horizontal="right" vertical="center"/>
    </xf>
    <xf numFmtId="41" fontId="12" fillId="0" borderId="9" xfId="562" applyNumberFormat="1" applyFont="1" applyFill="1" applyBorder="1" applyAlignment="1">
      <alignment horizontal="right" vertical="center"/>
    </xf>
    <xf numFmtId="201" fontId="11" fillId="0" borderId="5" xfId="562" applyNumberFormat="1" applyFont="1" applyBorder="1" applyAlignment="1">
      <alignment horizontal="centerContinuous" vertical="center"/>
    </xf>
    <xf numFmtId="0" fontId="11" fillId="0" borderId="3" xfId="562" applyFont="1" applyBorder="1" applyAlignment="1">
      <alignment horizontal="centerContinuous" vertical="center"/>
    </xf>
    <xf numFmtId="3" fontId="11" fillId="0" borderId="3" xfId="562" applyNumberFormat="1" applyFont="1" applyBorder="1" applyAlignment="1">
      <alignment horizontal="centerContinuous" vertical="center"/>
    </xf>
    <xf numFmtId="201" fontId="11" fillId="0" borderId="3" xfId="562" applyNumberFormat="1" applyFont="1" applyBorder="1" applyAlignment="1">
      <alignment horizontal="centerContinuous" vertical="center"/>
    </xf>
    <xf numFmtId="3" fontId="11" fillId="0" borderId="4" xfId="562" applyNumberFormat="1" applyFont="1" applyBorder="1" applyAlignment="1">
      <alignment horizontal="centerContinuous" vertical="center"/>
    </xf>
    <xf numFmtId="0" fontId="11" fillId="0" borderId="54" xfId="562" applyFont="1" applyBorder="1" applyAlignment="1">
      <alignment horizontal="centerContinuous" vertical="center"/>
    </xf>
    <xf numFmtId="3" fontId="11" fillId="0" borderId="54" xfId="562" applyNumberFormat="1" applyFont="1" applyBorder="1" applyAlignment="1">
      <alignment horizontal="centerContinuous" vertical="center"/>
    </xf>
    <xf numFmtId="3" fontId="11" fillId="0" borderId="55" xfId="562" applyNumberFormat="1" applyFont="1" applyBorder="1" applyAlignment="1">
      <alignment horizontal="centerContinuous" vertical="center"/>
    </xf>
    <xf numFmtId="201" fontId="11" fillId="0" borderId="10" xfId="562" applyNumberFormat="1" applyFont="1" applyBorder="1" applyAlignment="1">
      <alignment horizontal="centerContinuous" vertical="center"/>
    </xf>
    <xf numFmtId="3" fontId="11" fillId="0" borderId="0" xfId="562" applyNumberFormat="1" applyFont="1" applyBorder="1" applyAlignment="1">
      <alignment horizontal="centerContinuous" vertical="center"/>
    </xf>
    <xf numFmtId="0" fontId="11" fillId="0" borderId="7" xfId="562" applyFont="1" applyBorder="1" applyAlignment="1">
      <alignment horizontal="center" vertical="center"/>
    </xf>
    <xf numFmtId="41" fontId="12" fillId="0" borderId="9" xfId="703" applyNumberFormat="1" applyFont="1" applyBorder="1" applyAlignment="1">
      <alignment horizontal="right" vertical="center"/>
    </xf>
    <xf numFmtId="41" fontId="12" fillId="0" borderId="9" xfId="694" applyNumberFormat="1" applyFont="1" applyBorder="1" applyAlignment="1">
      <alignment horizontal="right" vertical="center"/>
    </xf>
    <xf numFmtId="41" fontId="12" fillId="0" borderId="0" xfId="694" applyNumberFormat="1" applyFont="1" applyBorder="1" applyAlignment="1">
      <alignment horizontal="right" vertical="center"/>
    </xf>
    <xf numFmtId="41" fontId="13" fillId="0" borderId="18" xfId="694" applyNumberFormat="1" applyFont="1" applyBorder="1" applyAlignment="1">
      <alignment horizontal="right" vertical="center"/>
    </xf>
    <xf numFmtId="0" fontId="23" fillId="0" borderId="0" xfId="562" applyFont="1" applyAlignment="1">
      <alignment vertical="center"/>
    </xf>
    <xf numFmtId="201" fontId="23" fillId="0" borderId="0" xfId="562" applyNumberFormat="1" applyFont="1" applyAlignment="1">
      <alignment horizontal="center" vertical="center"/>
    </xf>
    <xf numFmtId="0" fontId="23" fillId="0" borderId="0" xfId="562" applyFont="1" applyAlignment="1">
      <alignment horizontal="center" vertical="center"/>
    </xf>
    <xf numFmtId="1" fontId="135" fillId="0" borderId="0" xfId="562" applyNumberFormat="1" applyFont="1" applyAlignment="1">
      <alignment horizontal="right" vertical="center"/>
    </xf>
    <xf numFmtId="201" fontId="135" fillId="0" borderId="0" xfId="562" applyNumberFormat="1" applyFont="1" applyAlignment="1">
      <alignment vertical="center"/>
    </xf>
    <xf numFmtId="3" fontId="135" fillId="0" borderId="0" xfId="562" applyNumberFormat="1" applyFont="1" applyAlignment="1">
      <alignment vertical="center"/>
    </xf>
    <xf numFmtId="3" fontId="135" fillId="0" borderId="0" xfId="562" applyNumberFormat="1" applyFont="1" applyAlignment="1">
      <alignment horizontal="right" vertical="center"/>
    </xf>
    <xf numFmtId="1" fontId="135" fillId="0" borderId="0" xfId="562" applyNumberFormat="1" applyFont="1" applyAlignment="1">
      <alignment vertical="center"/>
    </xf>
    <xf numFmtId="1" fontId="135" fillId="0" borderId="0" xfId="562" applyNumberFormat="1" applyFont="1" applyBorder="1" applyAlignment="1">
      <alignment vertical="center"/>
    </xf>
    <xf numFmtId="201" fontId="11" fillId="0" borderId="0" xfId="562" applyNumberFormat="1" applyFont="1" applyBorder="1" applyAlignment="1">
      <alignment horizontal="left" vertical="center"/>
    </xf>
    <xf numFmtId="3" fontId="11" fillId="0" borderId="0" xfId="562" applyNumberFormat="1" applyFont="1" applyBorder="1" applyAlignment="1">
      <alignment horizontal="left" vertical="center"/>
    </xf>
    <xf numFmtId="3" fontId="11" fillId="0" borderId="0" xfId="562" applyNumberFormat="1" applyFont="1" applyBorder="1" applyAlignment="1">
      <alignment horizontal="right" vertical="center"/>
    </xf>
    <xf numFmtId="1" fontId="11" fillId="0" borderId="6" xfId="562" applyNumberFormat="1" applyFont="1" applyBorder="1" applyAlignment="1">
      <alignment horizontal="centerContinuous" vertical="center"/>
    </xf>
    <xf numFmtId="1" fontId="11" fillId="0" borderId="13" xfId="562" applyNumberFormat="1" applyFont="1" applyBorder="1" applyAlignment="1">
      <alignment horizontal="centerContinuous" vertical="center"/>
    </xf>
    <xf numFmtId="201" fontId="11" fillId="0" borderId="39" xfId="562" applyNumberFormat="1" applyFont="1" applyBorder="1" applyAlignment="1">
      <alignment horizontal="centerContinuous" vertical="center"/>
    </xf>
    <xf numFmtId="3" fontId="11" fillId="0" borderId="39" xfId="562" applyNumberFormat="1" applyFont="1" applyBorder="1" applyAlignment="1">
      <alignment horizontal="centerContinuous" vertical="center"/>
    </xf>
    <xf numFmtId="3" fontId="11" fillId="0" borderId="8" xfId="562" applyNumberFormat="1" applyFont="1" applyBorder="1" applyAlignment="1">
      <alignment horizontal="centerContinuous" vertical="center"/>
    </xf>
    <xf numFmtId="3" fontId="11" fillId="0" borderId="0" xfId="562" applyNumberFormat="1" applyFont="1" applyBorder="1" applyAlignment="1">
      <alignment horizontal="center" vertical="center" wrapText="1"/>
    </xf>
    <xf numFmtId="3" fontId="11" fillId="0" borderId="14" xfId="562" applyNumberFormat="1" applyFont="1" applyBorder="1" applyAlignment="1">
      <alignment horizontal="centerContinuous" vertical="center"/>
    </xf>
    <xf numFmtId="3" fontId="11" fillId="0" borderId="12" xfId="562" applyNumberFormat="1" applyFont="1" applyBorder="1" applyAlignment="1">
      <alignment horizontal="centerContinuous" shrinkToFit="1"/>
    </xf>
    <xf numFmtId="3" fontId="11" fillId="0" borderId="39" xfId="562" applyNumberFormat="1" applyFont="1" applyBorder="1" applyAlignment="1">
      <alignment horizontal="centerContinuous" shrinkToFit="1"/>
    </xf>
    <xf numFmtId="201" fontId="11" fillId="0" borderId="52" xfId="562" applyNumberFormat="1" applyFont="1" applyBorder="1" applyAlignment="1">
      <alignment horizontal="centerContinuous" shrinkToFit="1"/>
    </xf>
    <xf numFmtId="3" fontId="11" fillId="0" borderId="11" xfId="562" applyNumberFormat="1" applyFont="1" applyBorder="1" applyAlignment="1">
      <alignment horizontal="centerContinuous" shrinkToFit="1"/>
    </xf>
    <xf numFmtId="201" fontId="11" fillId="0" borderId="44" xfId="562" applyNumberFormat="1" applyFont="1" applyBorder="1" applyAlignment="1">
      <alignment horizontal="centerContinuous" shrinkToFit="1"/>
    </xf>
    <xf numFmtId="202" fontId="12" fillId="0" borderId="9" xfId="562" quotePrefix="1" applyNumberFormat="1" applyFont="1" applyBorder="1" applyAlignment="1">
      <alignment horizontal="right" vertical="center"/>
    </xf>
    <xf numFmtId="204" fontId="12" fillId="0" borderId="7" xfId="562" applyNumberFormat="1" applyFont="1" applyBorder="1" applyAlignment="1">
      <alignment horizontal="right" vertical="center"/>
    </xf>
    <xf numFmtId="202" fontId="13" fillId="0" borderId="19" xfId="562" quotePrefix="1" applyNumberFormat="1" applyFont="1" applyBorder="1" applyAlignment="1">
      <alignment horizontal="right" vertical="center"/>
    </xf>
    <xf numFmtId="202" fontId="13" fillId="0" borderId="18" xfId="562" quotePrefix="1" applyNumberFormat="1" applyFont="1" applyBorder="1" applyAlignment="1">
      <alignment horizontal="right" vertical="center"/>
    </xf>
    <xf numFmtId="202" fontId="13" fillId="0" borderId="18" xfId="562" applyNumberFormat="1" applyFont="1" applyBorder="1" applyAlignment="1">
      <alignment horizontal="right" vertical="center"/>
    </xf>
    <xf numFmtId="0" fontId="5" fillId="0" borderId="0" xfId="562" applyFont="1" applyAlignment="1">
      <alignment vertical="center"/>
    </xf>
    <xf numFmtId="3" fontId="5" fillId="0" borderId="0" xfId="562" applyNumberFormat="1" applyFont="1" applyAlignment="1">
      <alignment horizontal="left" vertical="center"/>
    </xf>
    <xf numFmtId="3" fontId="5" fillId="0" borderId="0" xfId="562" applyNumberFormat="1" applyFont="1" applyAlignment="1">
      <alignment horizontal="right" vertical="center"/>
    </xf>
    <xf numFmtId="1" fontId="23" fillId="0" borderId="0" xfId="562" applyNumberFormat="1" applyFont="1" applyAlignment="1">
      <alignment horizontal="right" vertical="center"/>
    </xf>
    <xf numFmtId="201" fontId="23" fillId="0" borderId="0" xfId="562" applyNumberFormat="1" applyFont="1" applyAlignment="1">
      <alignment vertical="center"/>
    </xf>
    <xf numFmtId="3" fontId="23" fillId="0" borderId="0" xfId="562" applyNumberFormat="1" applyFont="1" applyAlignment="1">
      <alignment horizontal="right" vertical="center"/>
    </xf>
    <xf numFmtId="3" fontId="23" fillId="0" borderId="0" xfId="562" applyNumberFormat="1" applyFont="1" applyAlignment="1">
      <alignment horizontal="left" vertical="center"/>
    </xf>
    <xf numFmtId="0" fontId="123" fillId="0" borderId="0" xfId="699" applyFont="1" applyBorder="1"/>
    <xf numFmtId="0" fontId="123" fillId="0" borderId="0" xfId="699" applyFont="1"/>
    <xf numFmtId="0" fontId="9" fillId="0" borderId="0" xfId="699" applyFont="1" applyBorder="1" applyAlignment="1"/>
    <xf numFmtId="0" fontId="133" fillId="0" borderId="0" xfId="699" applyFont="1" applyBorder="1" applyAlignment="1">
      <alignment horizontal="centerContinuous"/>
    </xf>
    <xf numFmtId="0" fontId="133" fillId="0" borderId="0" xfId="562" applyFont="1" applyAlignment="1">
      <alignment horizontal="centerContinuous"/>
    </xf>
    <xf numFmtId="0" fontId="133" fillId="0" borderId="0" xfId="699" applyFont="1" applyBorder="1"/>
    <xf numFmtId="0" fontId="132" fillId="0" borderId="0" xfId="699" applyFont="1" applyBorder="1"/>
    <xf numFmtId="0" fontId="11" fillId="0" borderId="0" xfId="562" applyFont="1" applyBorder="1" applyAlignment="1">
      <alignment horizontal="right"/>
    </xf>
    <xf numFmtId="0" fontId="11" fillId="0" borderId="6" xfId="562" applyFont="1" applyBorder="1" applyAlignment="1">
      <alignment horizontal="centerContinuous" vertical="center"/>
    </xf>
    <xf numFmtId="0" fontId="11" fillId="0" borderId="13" xfId="562" applyFont="1" applyBorder="1" applyAlignment="1">
      <alignment horizontal="centerContinuous" vertical="center"/>
    </xf>
    <xf numFmtId="0" fontId="11" fillId="0" borderId="39" xfId="562" applyFont="1" applyBorder="1" applyAlignment="1">
      <alignment horizontal="centerContinuous" vertical="center"/>
    </xf>
    <xf numFmtId="0" fontId="11" fillId="0" borderId="11" xfId="562" applyFont="1" applyBorder="1" applyAlignment="1">
      <alignment horizontal="centerContinuous" vertical="center"/>
    </xf>
    <xf numFmtId="0" fontId="11" fillId="0" borderId="15" xfId="562" applyFont="1" applyBorder="1" applyAlignment="1">
      <alignment horizontal="centerContinuous" vertical="center"/>
    </xf>
    <xf numFmtId="0" fontId="11" fillId="0" borderId="13" xfId="562" applyFont="1" applyBorder="1" applyAlignment="1">
      <alignment horizontal="centerContinuous"/>
    </xf>
    <xf numFmtId="0" fontId="11" fillId="0" borderId="39" xfId="562" applyFont="1" applyBorder="1" applyAlignment="1">
      <alignment horizontal="centerContinuous"/>
    </xf>
    <xf numFmtId="49" fontId="12" fillId="0" borderId="0" xfId="699" applyNumberFormat="1" applyFont="1" applyBorder="1" applyAlignment="1">
      <alignment horizontal="center" vertical="center"/>
    </xf>
    <xf numFmtId="205" fontId="12" fillId="0" borderId="0" xfId="562" applyNumberFormat="1" applyFont="1" applyBorder="1" applyAlignment="1">
      <alignment horizontal="right" vertical="center"/>
    </xf>
    <xf numFmtId="205" fontId="127" fillId="0" borderId="0" xfId="562" applyNumberFormat="1" applyFont="1" applyBorder="1" applyAlignment="1">
      <alignment horizontal="right" vertical="center"/>
    </xf>
    <xf numFmtId="205" fontId="127" fillId="0" borderId="14" xfId="562" applyNumberFormat="1" applyFont="1" applyBorder="1" applyAlignment="1">
      <alignment horizontal="right" vertical="center"/>
    </xf>
    <xf numFmtId="3" fontId="12" fillId="0" borderId="0" xfId="699" applyNumberFormat="1" applyFont="1" applyAlignment="1">
      <alignment horizontal="right" vertical="center"/>
    </xf>
    <xf numFmtId="205" fontId="127" fillId="0" borderId="7" xfId="562" applyNumberFormat="1" applyFont="1" applyBorder="1" applyAlignment="1">
      <alignment horizontal="right" vertical="center"/>
    </xf>
    <xf numFmtId="3" fontId="12" fillId="0" borderId="0" xfId="699" applyNumberFormat="1" applyFont="1" applyBorder="1" applyAlignment="1">
      <alignment horizontal="right" vertical="center"/>
    </xf>
    <xf numFmtId="202" fontId="12" fillId="0" borderId="9" xfId="562" applyNumberFormat="1" applyFont="1" applyFill="1" applyBorder="1" applyAlignment="1">
      <alignment horizontal="right" vertical="center"/>
    </xf>
    <xf numFmtId="202" fontId="12" fillId="0" borderId="0" xfId="562" applyNumberFormat="1" applyFont="1" applyFill="1" applyBorder="1" applyAlignment="1">
      <alignment horizontal="right" vertical="center"/>
    </xf>
    <xf numFmtId="49" fontId="13" fillId="0" borderId="18" xfId="699" applyNumberFormat="1" applyFont="1" applyBorder="1" applyAlignment="1">
      <alignment horizontal="center" vertical="center"/>
    </xf>
    <xf numFmtId="202" fontId="13" fillId="0" borderId="19" xfId="562" applyNumberFormat="1" applyFont="1" applyFill="1" applyBorder="1" applyAlignment="1">
      <alignment horizontal="right" vertical="center"/>
    </xf>
    <xf numFmtId="202" fontId="13" fillId="0" borderId="18" xfId="562" applyNumberFormat="1" applyFont="1" applyFill="1" applyBorder="1" applyAlignment="1">
      <alignment horizontal="right" vertical="center"/>
    </xf>
    <xf numFmtId="205" fontId="13" fillId="0" borderId="18" xfId="562" applyNumberFormat="1" applyFont="1" applyBorder="1" applyAlignment="1">
      <alignment horizontal="right" vertical="center"/>
    </xf>
    <xf numFmtId="205" fontId="128" fillId="0" borderId="17" xfId="562" applyNumberFormat="1" applyFont="1" applyBorder="1" applyAlignment="1">
      <alignment horizontal="right" vertical="center"/>
    </xf>
    <xf numFmtId="3" fontId="13" fillId="0" borderId="0" xfId="699" applyNumberFormat="1" applyFont="1" applyBorder="1" applyAlignment="1">
      <alignment horizontal="right" vertical="center"/>
    </xf>
    <xf numFmtId="3" fontId="123" fillId="0" borderId="0" xfId="562" applyNumberFormat="1" applyFont="1"/>
    <xf numFmtId="3" fontId="123" fillId="0" borderId="0" xfId="699" applyNumberFormat="1" applyFont="1" applyBorder="1"/>
    <xf numFmtId="0" fontId="137" fillId="0" borderId="0" xfId="562" applyFont="1"/>
    <xf numFmtId="0" fontId="11" fillId="0" borderId="20" xfId="562" applyFont="1" applyBorder="1" applyAlignment="1">
      <alignment horizontal="center"/>
    </xf>
    <xf numFmtId="0" fontId="11" fillId="0" borderId="38" xfId="562" applyFont="1" applyBorder="1" applyAlignment="1">
      <alignment horizontal="center"/>
    </xf>
    <xf numFmtId="0" fontId="11" fillId="0" borderId="16" xfId="562" applyFont="1" applyBorder="1" applyAlignment="1">
      <alignment horizontal="center"/>
    </xf>
    <xf numFmtId="0" fontId="11" fillId="0" borderId="8" xfId="562" applyFont="1" applyBorder="1" applyAlignment="1">
      <alignment horizontal="center"/>
    </xf>
    <xf numFmtId="0" fontId="11" fillId="0" borderId="14" xfId="562" applyFont="1" applyBorder="1" applyAlignment="1">
      <alignment horizontal="center"/>
    </xf>
    <xf numFmtId="0" fontId="11" fillId="0" borderId="10" xfId="562" applyFont="1" applyBorder="1" applyAlignment="1">
      <alignment horizontal="center"/>
    </xf>
    <xf numFmtId="0" fontId="11" fillId="0" borderId="39" xfId="562" applyFont="1" applyBorder="1" applyAlignment="1">
      <alignment horizontal="center"/>
    </xf>
    <xf numFmtId="0" fontId="12" fillId="0" borderId="13" xfId="562" applyFont="1" applyBorder="1" applyAlignment="1">
      <alignment horizontal="center" wrapText="1" shrinkToFit="1"/>
    </xf>
    <xf numFmtId="0" fontId="11" fillId="0" borderId="12" xfId="562" applyFont="1" applyBorder="1" applyAlignment="1">
      <alignment horizontal="center" shrinkToFit="1"/>
    </xf>
    <xf numFmtId="0" fontId="12" fillId="0" borderId="12" xfId="562" applyFont="1" applyBorder="1" applyAlignment="1">
      <alignment horizontal="center" wrapText="1" shrinkToFit="1"/>
    </xf>
    <xf numFmtId="0" fontId="11" fillId="0" borderId="11" xfId="562" applyFont="1" applyBorder="1" applyAlignment="1">
      <alignment horizontal="center" shrinkToFit="1"/>
    </xf>
    <xf numFmtId="0" fontId="11" fillId="0" borderId="12" xfId="562" applyFont="1" applyBorder="1" applyAlignment="1">
      <alignment horizontal="center"/>
    </xf>
    <xf numFmtId="206" fontId="12" fillId="0" borderId="9" xfId="698" applyNumberFormat="1" applyFont="1" applyBorder="1" applyAlignment="1" applyProtection="1">
      <alignment horizontal="center" vertical="center"/>
      <protection locked="0"/>
    </xf>
    <xf numFmtId="199" fontId="12" fillId="0" borderId="0" xfId="698" applyNumberFormat="1" applyFont="1" applyBorder="1" applyAlignment="1" applyProtection="1">
      <alignment horizontal="center" vertical="center"/>
      <protection locked="0"/>
    </xf>
    <xf numFmtId="207" fontId="12" fillId="0" borderId="0" xfId="698" applyNumberFormat="1" applyFont="1" applyBorder="1" applyAlignment="1" applyProtection="1">
      <alignment horizontal="center" vertical="center"/>
      <protection locked="0"/>
    </xf>
    <xf numFmtId="199" fontId="12" fillId="0" borderId="7" xfId="698" applyNumberFormat="1" applyFont="1" applyBorder="1" applyAlignment="1" applyProtection="1">
      <alignment horizontal="center" vertical="center"/>
      <protection locked="0"/>
    </xf>
    <xf numFmtId="0" fontId="140" fillId="0" borderId="0" xfId="562" applyFont="1" applyAlignment="1">
      <alignment horizontal="center" vertical="center"/>
    </xf>
    <xf numFmtId="0" fontId="12" fillId="0" borderId="0" xfId="562" applyFont="1" applyAlignment="1">
      <alignment horizontal="center" vertical="center"/>
    </xf>
    <xf numFmtId="0" fontId="12" fillId="0" borderId="0" xfId="562" applyFont="1" applyFill="1" applyBorder="1" applyAlignment="1">
      <alignment horizontal="center" vertical="center"/>
    </xf>
    <xf numFmtId="206" fontId="12" fillId="0" borderId="9" xfId="698" applyNumberFormat="1" applyFont="1" applyFill="1" applyBorder="1" applyAlignment="1" applyProtection="1">
      <alignment horizontal="center" vertical="center"/>
      <protection locked="0"/>
    </xf>
    <xf numFmtId="199" fontId="12" fillId="0" borderId="0" xfId="698" applyNumberFormat="1" applyFont="1" applyFill="1" applyBorder="1" applyAlignment="1" applyProtection="1">
      <alignment horizontal="center" vertical="center"/>
      <protection locked="0"/>
    </xf>
    <xf numFmtId="207" fontId="12" fillId="0" borderId="0" xfId="698" applyNumberFormat="1" applyFont="1" applyFill="1" applyBorder="1" applyAlignment="1" applyProtection="1">
      <alignment horizontal="center" vertical="center"/>
      <protection locked="0"/>
    </xf>
    <xf numFmtId="199" fontId="12" fillId="0" borderId="7" xfId="698" applyNumberFormat="1" applyFont="1" applyFill="1" applyBorder="1" applyAlignment="1" applyProtection="1">
      <alignment horizontal="center" vertical="center"/>
      <protection locked="0"/>
    </xf>
    <xf numFmtId="206" fontId="13" fillId="0" borderId="19" xfId="698" applyNumberFormat="1" applyFont="1" applyFill="1" applyBorder="1" applyAlignment="1" applyProtection="1">
      <alignment horizontal="center" vertical="center"/>
      <protection locked="0"/>
    </xf>
    <xf numFmtId="199" fontId="13" fillId="0" borderId="18" xfId="698" applyNumberFormat="1" applyFont="1" applyBorder="1" applyAlignment="1" applyProtection="1">
      <alignment horizontal="center" vertical="center"/>
      <protection locked="0"/>
    </xf>
    <xf numFmtId="207" fontId="13" fillId="0" borderId="18" xfId="698" applyNumberFormat="1" applyFont="1" applyBorder="1" applyAlignment="1" applyProtection="1">
      <alignment horizontal="center" vertical="center"/>
      <protection locked="0"/>
    </xf>
    <xf numFmtId="199" fontId="13" fillId="0" borderId="17" xfId="698" applyNumberFormat="1" applyFont="1" applyBorder="1" applyAlignment="1" applyProtection="1">
      <alignment horizontal="center" vertical="center"/>
      <protection locked="0"/>
    </xf>
    <xf numFmtId="0" fontId="2" fillId="0" borderId="0" xfId="562" applyFont="1" applyBorder="1" applyAlignment="1">
      <alignment horizontal="center" vertical="center"/>
    </xf>
    <xf numFmtId="0" fontId="2" fillId="0" borderId="0" xfId="562" applyFont="1" applyAlignment="1">
      <alignment horizontal="center" vertical="center"/>
    </xf>
    <xf numFmtId="0" fontId="2" fillId="0" borderId="0" xfId="562" applyFont="1" applyBorder="1"/>
    <xf numFmtId="1" fontId="5" fillId="0" borderId="0" xfId="562" applyNumberFormat="1" applyFont="1" applyFill="1" applyBorder="1" applyAlignment="1">
      <alignment vertical="center"/>
    </xf>
    <xf numFmtId="0" fontId="5" fillId="0" borderId="0" xfId="562" applyFont="1" applyBorder="1" applyAlignment="1">
      <alignment horizontal="center" vertical="center"/>
    </xf>
    <xf numFmtId="0" fontId="133" fillId="0" borderId="0" xfId="562" applyFont="1" applyBorder="1" applyAlignment="1">
      <alignment horizontal="center" vertical="center"/>
    </xf>
    <xf numFmtId="0" fontId="133" fillId="0" borderId="0" xfId="562" applyFont="1" applyFill="1" applyBorder="1" applyAlignment="1">
      <alignment horizontal="center" vertical="center"/>
    </xf>
    <xf numFmtId="1" fontId="132" fillId="0" borderId="0" xfId="562" applyNumberFormat="1" applyFont="1" applyFill="1" applyBorder="1" applyAlignment="1">
      <alignment vertical="center"/>
    </xf>
    <xf numFmtId="1" fontId="132" fillId="0" borderId="0" xfId="562" applyNumberFormat="1" applyFont="1" applyBorder="1" applyAlignment="1">
      <alignment vertical="center"/>
    </xf>
    <xf numFmtId="0" fontId="132" fillId="0" borderId="0" xfId="562" applyFont="1" applyBorder="1" applyAlignment="1">
      <alignment vertical="center"/>
    </xf>
    <xf numFmtId="0" fontId="132" fillId="0" borderId="0" xfId="562" applyFont="1" applyBorder="1" applyAlignment="1">
      <alignment horizontal="right" vertical="center"/>
    </xf>
    <xf numFmtId="0" fontId="132" fillId="0" borderId="0" xfId="562" applyFont="1" applyBorder="1" applyAlignment="1">
      <alignment horizontal="center" vertical="center"/>
    </xf>
    <xf numFmtId="49" fontId="11" fillId="0" borderId="6" xfId="562" applyNumberFormat="1" applyFont="1" applyFill="1" applyBorder="1" applyAlignment="1">
      <alignment horizontal="center" vertical="center"/>
    </xf>
    <xf numFmtId="49" fontId="12" fillId="0" borderId="3" xfId="562" applyNumberFormat="1" applyFont="1" applyBorder="1" applyAlignment="1">
      <alignment horizontal="center" vertical="center"/>
    </xf>
    <xf numFmtId="49" fontId="11" fillId="0" borderId="0" xfId="562" applyNumberFormat="1" applyFont="1" applyBorder="1" applyAlignment="1">
      <alignment horizontal="center" vertical="center"/>
    </xf>
    <xf numFmtId="49" fontId="11" fillId="0" borderId="9" xfId="562" applyNumberFormat="1" applyFont="1" applyFill="1" applyBorder="1" applyAlignment="1">
      <alignment horizontal="center" vertical="center"/>
    </xf>
    <xf numFmtId="49" fontId="11" fillId="0" borderId="9" xfId="562" applyNumberFormat="1" applyFont="1" applyBorder="1" applyAlignment="1">
      <alignment horizontal="center" vertical="center" wrapText="1"/>
    </xf>
    <xf numFmtId="49" fontId="11" fillId="0" borderId="9" xfId="562" applyNumberFormat="1" applyFont="1" applyBorder="1" applyAlignment="1">
      <alignment horizontal="centerContinuous" vertical="center"/>
    </xf>
    <xf numFmtId="49" fontId="11" fillId="0" borderId="8" xfId="562" applyNumberFormat="1" applyFont="1" applyBorder="1" applyAlignment="1">
      <alignment horizontal="center" vertical="center"/>
    </xf>
    <xf numFmtId="49" fontId="11" fillId="0" borderId="14" xfId="562" applyNumberFormat="1" applyFont="1" applyBorder="1" applyAlignment="1">
      <alignment horizontal="centerContinuous" vertical="center"/>
    </xf>
    <xf numFmtId="49" fontId="11" fillId="0" borderId="8" xfId="562" applyNumberFormat="1" applyFont="1" applyBorder="1" applyAlignment="1">
      <alignment horizontal="centerContinuous" vertical="center"/>
    </xf>
    <xf numFmtId="49" fontId="11" fillId="0" borderId="7" xfId="562" applyNumberFormat="1" applyFont="1" applyBorder="1" applyAlignment="1">
      <alignment horizontal="centerContinuous" vertical="center"/>
    </xf>
    <xf numFmtId="49" fontId="11" fillId="0" borderId="9" xfId="562" applyNumberFormat="1" applyFont="1" applyBorder="1" applyAlignment="1">
      <alignment horizontal="left"/>
    </xf>
    <xf numFmtId="49" fontId="11" fillId="0" borderId="9" xfId="562" applyNumberFormat="1" applyFont="1" applyBorder="1" applyAlignment="1">
      <alignment horizontal="centerContinuous"/>
    </xf>
    <xf numFmtId="49" fontId="11" fillId="0" borderId="10" xfId="562" applyNumberFormat="1" applyFont="1" applyBorder="1" applyAlignment="1">
      <alignment horizontal="center"/>
    </xf>
    <xf numFmtId="49" fontId="11" fillId="0" borderId="10" xfId="562" applyNumberFormat="1" applyFont="1" applyBorder="1" applyAlignment="1">
      <alignment horizontal="right"/>
    </xf>
    <xf numFmtId="49" fontId="11" fillId="0" borderId="7" xfId="562" applyNumberFormat="1" applyFont="1" applyBorder="1" applyAlignment="1">
      <alignment horizontal="centerContinuous"/>
    </xf>
    <xf numFmtId="49" fontId="11" fillId="0" borderId="13" xfId="562" applyNumberFormat="1" applyFont="1" applyBorder="1" applyAlignment="1">
      <alignment horizontal="centerContinuous"/>
    </xf>
    <xf numFmtId="49" fontId="11" fillId="0" borderId="12" xfId="562" applyNumberFormat="1" applyFont="1" applyBorder="1" applyAlignment="1">
      <alignment horizontal="center"/>
    </xf>
    <xf numFmtId="49" fontId="11" fillId="0" borderId="12" xfId="562" applyNumberFormat="1" applyFont="1" applyBorder="1" applyAlignment="1">
      <alignment horizontal="centerContinuous"/>
    </xf>
    <xf numFmtId="49" fontId="11" fillId="0" borderId="11" xfId="562" applyNumberFormat="1" applyFont="1" applyBorder="1" applyAlignment="1">
      <alignment horizontal="centerContinuous"/>
    </xf>
    <xf numFmtId="0" fontId="12" fillId="0" borderId="0" xfId="562" quotePrefix="1" applyFont="1" applyBorder="1" applyAlignment="1">
      <alignment horizontal="centerContinuous" vertical="center"/>
    </xf>
    <xf numFmtId="0" fontId="12" fillId="0" borderId="56" xfId="562" quotePrefix="1" applyFont="1" applyFill="1" applyBorder="1" applyAlignment="1">
      <alignment horizontal="centerContinuous" vertical="center"/>
    </xf>
    <xf numFmtId="41" fontId="12" fillId="0" borderId="7" xfId="562" applyNumberFormat="1" applyFont="1" applyFill="1" applyBorder="1" applyAlignment="1">
      <alignment horizontal="right" vertical="center"/>
    </xf>
    <xf numFmtId="49" fontId="12" fillId="0" borderId="57" xfId="562" applyNumberFormat="1" applyFont="1" applyFill="1" applyBorder="1" applyAlignment="1">
      <alignment horizontal="center" vertical="center"/>
    </xf>
    <xf numFmtId="0" fontId="12" fillId="0" borderId="0" xfId="562" applyFont="1" applyFill="1" applyBorder="1" applyAlignment="1">
      <alignment vertical="center"/>
    </xf>
    <xf numFmtId="0" fontId="13" fillId="0" borderId="56" xfId="562" quotePrefix="1" applyFont="1" applyFill="1" applyBorder="1" applyAlignment="1">
      <alignment horizontal="centerContinuous" vertical="center"/>
    </xf>
    <xf numFmtId="41" fontId="13" fillId="0" borderId="9" xfId="562" applyNumberFormat="1" applyFont="1" applyFill="1" applyBorder="1" applyAlignment="1">
      <alignment horizontal="right" vertical="center"/>
    </xf>
    <xf numFmtId="41" fontId="13" fillId="0" borderId="0" xfId="562" applyNumberFormat="1" applyFont="1" applyFill="1" applyBorder="1" applyAlignment="1">
      <alignment horizontal="right" vertical="center"/>
    </xf>
    <xf numFmtId="41" fontId="13" fillId="0" borderId="7" xfId="562" applyNumberFormat="1" applyFont="1" applyFill="1" applyBorder="1" applyAlignment="1">
      <alignment horizontal="right" vertical="center"/>
    </xf>
    <xf numFmtId="49" fontId="13" fillId="0" borderId="57" xfId="562" applyNumberFormat="1" applyFont="1" applyFill="1" applyBorder="1" applyAlignment="1">
      <alignment horizontal="center" vertical="center"/>
    </xf>
    <xf numFmtId="3" fontId="12" fillId="0" borderId="48" xfId="562" applyNumberFormat="1" applyFont="1" applyBorder="1" applyAlignment="1">
      <alignment horizontal="center" vertical="center"/>
    </xf>
    <xf numFmtId="41" fontId="12" fillId="0" borderId="0" xfId="703" applyNumberFormat="1" applyFont="1" applyBorder="1" applyAlignment="1">
      <alignment vertical="center"/>
    </xf>
    <xf numFmtId="3" fontId="12" fillId="0" borderId="57" xfId="562" applyNumberFormat="1" applyFont="1" applyBorder="1" applyAlignment="1">
      <alignment horizontal="center" vertical="center"/>
    </xf>
    <xf numFmtId="3" fontId="12" fillId="0" borderId="50" xfId="562" applyNumberFormat="1" applyFont="1" applyBorder="1" applyAlignment="1">
      <alignment horizontal="center" vertical="center"/>
    </xf>
    <xf numFmtId="41" fontId="13" fillId="0" borderId="17" xfId="562" applyNumberFormat="1" applyFont="1" applyFill="1" applyBorder="1" applyAlignment="1">
      <alignment horizontal="right" vertical="center"/>
    </xf>
    <xf numFmtId="3" fontId="12" fillId="0" borderId="58" xfId="562" applyNumberFormat="1" applyFont="1" applyBorder="1" applyAlignment="1">
      <alignment horizontal="center" vertical="center"/>
    </xf>
    <xf numFmtId="0" fontId="23" fillId="0" borderId="0" xfId="562" applyFont="1" applyBorder="1" applyAlignment="1">
      <alignment horizontal="centerContinuous" vertical="center"/>
    </xf>
    <xf numFmtId="1" fontId="23" fillId="0" borderId="0" xfId="562" applyNumberFormat="1" applyFont="1" applyFill="1" applyBorder="1" applyAlignment="1">
      <alignment vertical="center"/>
    </xf>
    <xf numFmtId="0" fontId="23" fillId="0" borderId="0" xfId="562" applyFont="1" applyBorder="1" applyAlignment="1">
      <alignment horizontal="right" vertical="center"/>
    </xf>
    <xf numFmtId="0" fontId="23" fillId="0" borderId="0" xfId="562" applyFont="1" applyBorder="1" applyAlignment="1">
      <alignment horizontal="center" vertical="center"/>
    </xf>
    <xf numFmtId="0" fontId="141" fillId="0" borderId="0" xfId="562" applyFont="1" applyFill="1" applyBorder="1" applyAlignment="1">
      <alignment horizontal="left" vertical="center"/>
    </xf>
    <xf numFmtId="1" fontId="142" fillId="0" borderId="0" xfId="562" applyNumberFormat="1" applyFont="1" applyFill="1" applyBorder="1" applyAlignment="1">
      <alignment vertical="center"/>
    </xf>
    <xf numFmtId="1" fontId="11" fillId="0" borderId="41" xfId="562" applyNumberFormat="1" applyFont="1" applyBorder="1" applyAlignment="1">
      <alignment horizontal="centerContinuous" vertical="center"/>
    </xf>
    <xf numFmtId="0" fontId="11" fillId="0" borderId="41" xfId="562" applyFont="1" applyBorder="1" applyAlignment="1">
      <alignment horizontal="centerContinuous" vertical="center"/>
    </xf>
    <xf numFmtId="0" fontId="11" fillId="0" borderId="10" xfId="562" applyFont="1" applyBorder="1" applyAlignment="1">
      <alignment horizontal="center" vertical="center"/>
    </xf>
    <xf numFmtId="0" fontId="11" fillId="0" borderId="16" xfId="562" applyFont="1" applyBorder="1" applyAlignment="1">
      <alignment horizontal="center" vertical="center"/>
    </xf>
    <xf numFmtId="0" fontId="11" fillId="0" borderId="8" xfId="562" applyFont="1" applyBorder="1" applyAlignment="1">
      <alignment horizontal="center" vertical="center"/>
    </xf>
    <xf numFmtId="1" fontId="11" fillId="0" borderId="10" xfId="562" applyNumberFormat="1" applyFont="1" applyBorder="1" applyAlignment="1">
      <alignment horizontal="center" vertical="center"/>
    </xf>
    <xf numFmtId="1" fontId="11" fillId="0" borderId="10" xfId="562" applyNumberFormat="1" applyFont="1" applyBorder="1" applyAlignment="1">
      <alignment horizontal="left"/>
    </xf>
    <xf numFmtId="0" fontId="11" fillId="0" borderId="10" xfId="562" applyFont="1" applyBorder="1" applyAlignment="1">
      <alignment horizontal="centerContinuous"/>
    </xf>
    <xf numFmtId="1" fontId="11" fillId="0" borderId="10" xfId="562" applyNumberFormat="1" applyFont="1" applyBorder="1" applyAlignment="1">
      <alignment horizontal="center"/>
    </xf>
    <xf numFmtId="0" fontId="11" fillId="0" borderId="9" xfId="562" applyFont="1" applyBorder="1" applyAlignment="1">
      <alignment horizontal="center"/>
    </xf>
    <xf numFmtId="0" fontId="11" fillId="0" borderId="13" xfId="562" applyFont="1" applyBorder="1" applyAlignment="1">
      <alignment horizontal="center"/>
    </xf>
    <xf numFmtId="49" fontId="12" fillId="0" borderId="0" xfId="562" applyNumberFormat="1" applyFont="1" applyBorder="1" applyAlignment="1">
      <alignment horizontal="centerContinuous" vertical="center"/>
    </xf>
    <xf numFmtId="41" fontId="143" fillId="0" borderId="9" xfId="562" quotePrefix="1" applyNumberFormat="1" applyFont="1" applyBorder="1" applyAlignment="1">
      <alignment horizontal="right" vertical="center"/>
    </xf>
    <xf numFmtId="41" fontId="143" fillId="0" borderId="0" xfId="562" quotePrefix="1" applyNumberFormat="1" applyFont="1" applyBorder="1" applyAlignment="1">
      <alignment horizontal="right" vertical="center"/>
    </xf>
    <xf numFmtId="41" fontId="12" fillId="0" borderId="7" xfId="562" quotePrefix="1" applyNumberFormat="1" applyFont="1" applyBorder="1" applyAlignment="1">
      <alignment horizontal="right" vertical="center"/>
    </xf>
    <xf numFmtId="41" fontId="143" fillId="0" borderId="0" xfId="562" quotePrefix="1" applyNumberFormat="1" applyFont="1" applyBorder="1" applyAlignment="1">
      <alignment horizontal="right" vertical="center" shrinkToFit="1"/>
    </xf>
    <xf numFmtId="49" fontId="12" fillId="0" borderId="0" xfId="562" applyNumberFormat="1" applyFont="1" applyFill="1" applyBorder="1" applyAlignment="1">
      <alignment horizontal="centerContinuous" vertical="center"/>
    </xf>
    <xf numFmtId="41" fontId="87" fillId="0" borderId="9" xfId="562" quotePrefix="1" applyNumberFormat="1" applyFont="1" applyFill="1" applyBorder="1" applyAlignment="1">
      <alignment horizontal="right" vertical="center"/>
    </xf>
    <xf numFmtId="41" fontId="87" fillId="0" borderId="0" xfId="562" quotePrefix="1" applyNumberFormat="1" applyFont="1" applyFill="1" applyBorder="1" applyAlignment="1">
      <alignment horizontal="right" vertical="center"/>
    </xf>
    <xf numFmtId="41" fontId="87" fillId="0" borderId="7" xfId="562" quotePrefix="1" applyNumberFormat="1" applyFont="1" applyFill="1" applyBorder="1" applyAlignment="1">
      <alignment horizontal="right" vertical="center"/>
    </xf>
    <xf numFmtId="49" fontId="12" fillId="0" borderId="0" xfId="562" applyNumberFormat="1" applyFont="1" applyFill="1" applyBorder="1" applyAlignment="1">
      <alignment horizontal="center" vertical="center"/>
    </xf>
    <xf numFmtId="49" fontId="13" fillId="0" borderId="0" xfId="562" applyNumberFormat="1" applyFont="1" applyFill="1" applyBorder="1" applyAlignment="1">
      <alignment horizontal="centerContinuous" vertical="center"/>
    </xf>
    <xf numFmtId="49" fontId="13" fillId="0" borderId="0" xfId="562" applyNumberFormat="1" applyFont="1" applyFill="1" applyBorder="1" applyAlignment="1">
      <alignment horizontal="center" vertical="center"/>
    </xf>
    <xf numFmtId="3" fontId="12" fillId="0" borderId="0" xfId="562" applyNumberFormat="1" applyFont="1" applyFill="1" applyBorder="1" applyAlignment="1">
      <alignment horizontal="center" vertical="center"/>
    </xf>
    <xf numFmtId="3" fontId="12" fillId="0" borderId="18" xfId="562" applyNumberFormat="1" applyFont="1" applyFill="1" applyBorder="1" applyAlignment="1">
      <alignment horizontal="center" vertical="center"/>
    </xf>
    <xf numFmtId="41" fontId="87" fillId="0" borderId="18" xfId="562" quotePrefix="1" applyNumberFormat="1" applyFont="1" applyFill="1" applyBorder="1" applyAlignment="1">
      <alignment horizontal="right" vertical="center"/>
    </xf>
    <xf numFmtId="0" fontId="133" fillId="0" borderId="0" xfId="562" applyFont="1" applyBorder="1" applyAlignment="1">
      <alignment horizontal="centerContinuous" vertical="center"/>
    </xf>
    <xf numFmtId="0" fontId="12" fillId="0" borderId="0" xfId="562" applyFont="1" applyBorder="1" applyAlignment="1">
      <alignment horizontal="right" vertical="center"/>
    </xf>
    <xf numFmtId="0" fontId="87" fillId="0" borderId="0" xfId="562" applyFont="1" applyBorder="1" applyAlignment="1">
      <alignment vertical="center"/>
    </xf>
    <xf numFmtId="1" fontId="12" fillId="0" borderId="5" xfId="562" applyNumberFormat="1" applyFont="1" applyBorder="1" applyAlignment="1">
      <alignment horizontal="centerContinuous" vertical="center" wrapText="1"/>
    </xf>
    <xf numFmtId="0" fontId="12" fillId="0" borderId="3" xfId="562" applyFont="1" applyBorder="1" applyAlignment="1">
      <alignment horizontal="centerContinuous" vertical="center"/>
    </xf>
    <xf numFmtId="0" fontId="12" fillId="0" borderId="4" xfId="562" applyFont="1" applyBorder="1" applyAlignment="1">
      <alignment horizontal="centerContinuous" vertical="center"/>
    </xf>
    <xf numFmtId="0" fontId="12" fillId="0" borderId="5" xfId="562" applyFont="1" applyBorder="1" applyAlignment="1">
      <alignment horizontal="centerContinuous" vertical="center" wrapText="1"/>
    </xf>
    <xf numFmtId="0" fontId="143" fillId="0" borderId="0" xfId="562" applyFont="1" applyBorder="1" applyAlignment="1">
      <alignment horizontal="center" vertical="center"/>
    </xf>
    <xf numFmtId="1" fontId="12" fillId="0" borderId="8" xfId="562" applyNumberFormat="1" applyFont="1" applyBorder="1" applyAlignment="1">
      <alignment horizontal="centerContinuous" vertical="center" wrapText="1"/>
    </xf>
    <xf numFmtId="0" fontId="12" fillId="0" borderId="8" xfId="562" applyFont="1" applyBorder="1" applyAlignment="1">
      <alignment horizontal="centerContinuous" vertical="center" wrapText="1"/>
    </xf>
    <xf numFmtId="0" fontId="12" fillId="0" borderId="8" xfId="562" applyFont="1" applyBorder="1" applyAlignment="1">
      <alignment horizontal="center" vertical="center" wrapText="1"/>
    </xf>
    <xf numFmtId="0" fontId="12" fillId="0" borderId="14" xfId="562" applyFont="1" applyBorder="1" applyAlignment="1">
      <alignment horizontal="centerContinuous" vertical="center" wrapText="1"/>
    </xf>
    <xf numFmtId="0" fontId="12" fillId="0" borderId="8" xfId="562" applyFont="1" applyBorder="1" applyAlignment="1">
      <alignment horizontal="centerContinuous" vertical="top" wrapText="1"/>
    </xf>
    <xf numFmtId="0" fontId="12" fillId="0" borderId="10" xfId="562" applyFont="1" applyBorder="1" applyAlignment="1">
      <alignment horizontal="center"/>
    </xf>
    <xf numFmtId="0" fontId="12" fillId="0" borderId="10" xfId="562" applyFont="1" applyBorder="1" applyAlignment="1">
      <alignment horizontal="right"/>
    </xf>
    <xf numFmtId="0" fontId="12" fillId="0" borderId="10" xfId="562" applyFont="1" applyBorder="1" applyAlignment="1">
      <alignment horizontal="left"/>
    </xf>
    <xf numFmtId="0" fontId="12" fillId="0" borderId="12" xfId="562" applyFont="1" applyBorder="1" applyAlignment="1">
      <alignment horizontal="centerContinuous"/>
    </xf>
    <xf numFmtId="0" fontId="12" fillId="0" borderId="12" xfId="562" applyFont="1" applyBorder="1" applyAlignment="1">
      <alignment horizontal="center"/>
    </xf>
    <xf numFmtId="49" fontId="12" fillId="0" borderId="7" xfId="562" applyNumberFormat="1" applyFont="1" applyBorder="1" applyAlignment="1">
      <alignment horizontal="center" vertical="center"/>
    </xf>
    <xf numFmtId="49" fontId="12" fillId="0" borderId="9" xfId="562" applyNumberFormat="1" applyFont="1" applyBorder="1" applyAlignment="1">
      <alignment horizontal="center" vertical="center"/>
    </xf>
    <xf numFmtId="3" fontId="143" fillId="0" borderId="0" xfId="562" applyNumberFormat="1" applyFont="1" applyBorder="1" applyAlignment="1">
      <alignment horizontal="right" vertical="center"/>
    </xf>
    <xf numFmtId="49" fontId="12" fillId="0" borderId="48" xfId="562" applyNumberFormat="1" applyFont="1" applyFill="1" applyBorder="1" applyAlignment="1">
      <alignment horizontal="center" vertical="center" shrinkToFit="1"/>
    </xf>
    <xf numFmtId="41" fontId="12" fillId="0" borderId="0" xfId="562" quotePrefix="1" applyNumberFormat="1" applyFont="1" applyBorder="1" applyAlignment="1">
      <alignment horizontal="right" vertical="center" shrinkToFit="1"/>
    </xf>
    <xf numFmtId="49" fontId="12" fillId="0" borderId="49" xfId="562" applyNumberFormat="1" applyFont="1" applyFill="1" applyBorder="1" applyAlignment="1">
      <alignment horizontal="center" vertical="center" shrinkToFit="1"/>
    </xf>
    <xf numFmtId="3" fontId="143" fillId="0" borderId="0" xfId="562" applyNumberFormat="1" applyFont="1" applyFill="1" applyBorder="1" applyAlignment="1">
      <alignment horizontal="right" vertical="center" shrinkToFit="1"/>
    </xf>
    <xf numFmtId="49" fontId="13" fillId="0" borderId="48" xfId="562" applyNumberFormat="1" applyFont="1" applyFill="1" applyBorder="1" applyAlignment="1">
      <alignment horizontal="center" vertical="center" shrinkToFit="1"/>
    </xf>
    <xf numFmtId="41" fontId="13" fillId="0" borderId="0" xfId="562" quotePrefix="1" applyNumberFormat="1" applyFont="1" applyBorder="1" applyAlignment="1">
      <alignment horizontal="right" vertical="center" shrinkToFit="1"/>
    </xf>
    <xf numFmtId="41" fontId="13" fillId="0" borderId="0" xfId="562" applyNumberFormat="1" applyFont="1" applyBorder="1" applyAlignment="1">
      <alignment horizontal="right" vertical="center" shrinkToFit="1"/>
    </xf>
    <xf numFmtId="49" fontId="13" fillId="0" borderId="49" xfId="562" applyNumberFormat="1" applyFont="1" applyFill="1" applyBorder="1" applyAlignment="1">
      <alignment horizontal="center" vertical="center" shrinkToFit="1"/>
    </xf>
    <xf numFmtId="3" fontId="87" fillId="0" borderId="0" xfId="562" applyNumberFormat="1" applyFont="1" applyFill="1" applyBorder="1" applyAlignment="1">
      <alignment horizontal="right" vertical="center" shrinkToFit="1"/>
    </xf>
    <xf numFmtId="3" fontId="12" fillId="0" borderId="48" xfId="562" applyNumberFormat="1" applyFont="1" applyFill="1" applyBorder="1" applyAlignment="1">
      <alignment horizontal="center" vertical="center"/>
    </xf>
    <xf numFmtId="41" fontId="86" fillId="39" borderId="0" xfId="562" applyNumberFormat="1" applyFont="1" applyFill="1" applyBorder="1" applyAlignment="1">
      <alignment horizontal="right" vertical="center"/>
    </xf>
    <xf numFmtId="41" fontId="143" fillId="0" borderId="0" xfId="562" applyNumberFormat="1" applyFont="1" applyFill="1" applyBorder="1" applyAlignment="1">
      <alignment horizontal="right" vertical="center"/>
    </xf>
    <xf numFmtId="3" fontId="12" fillId="0" borderId="49" xfId="562" applyNumberFormat="1" applyFont="1" applyFill="1" applyBorder="1" applyAlignment="1">
      <alignment horizontal="right" vertical="center" shrinkToFit="1"/>
    </xf>
    <xf numFmtId="3" fontId="143" fillId="0" borderId="0" xfId="562" applyNumberFormat="1" applyFont="1" applyFill="1" applyBorder="1" applyAlignment="1">
      <alignment horizontal="right" vertical="center"/>
    </xf>
    <xf numFmtId="0" fontId="143" fillId="0" borderId="0" xfId="562" applyFont="1" applyFill="1" applyBorder="1" applyAlignment="1">
      <alignment vertical="center"/>
    </xf>
    <xf numFmtId="3" fontId="12" fillId="0" borderId="50" xfId="562" applyNumberFormat="1" applyFont="1" applyFill="1" applyBorder="1" applyAlignment="1">
      <alignment horizontal="center" vertical="center"/>
    </xf>
    <xf numFmtId="41" fontId="12" fillId="0" borderId="19" xfId="562" quotePrefix="1" applyNumberFormat="1" applyFont="1" applyBorder="1" applyAlignment="1">
      <alignment horizontal="right" vertical="center" shrinkToFit="1"/>
    </xf>
    <xf numFmtId="41" fontId="12" fillId="0" borderId="18" xfId="562" quotePrefix="1" applyNumberFormat="1" applyFont="1" applyBorder="1" applyAlignment="1">
      <alignment horizontal="right" vertical="center" shrinkToFit="1"/>
    </xf>
    <xf numFmtId="41" fontId="86" fillId="39" borderId="18" xfId="562" applyNumberFormat="1" applyFont="1" applyFill="1" applyBorder="1" applyAlignment="1">
      <alignment horizontal="right" vertical="center"/>
    </xf>
    <xf numFmtId="41" fontId="12" fillId="0" borderId="18" xfId="562" applyNumberFormat="1" applyFont="1" applyFill="1" applyBorder="1" applyAlignment="1">
      <alignment horizontal="right" vertical="center"/>
    </xf>
    <xf numFmtId="3" fontId="12" fillId="0" borderId="51" xfId="562" applyNumberFormat="1" applyFont="1" applyFill="1" applyBorder="1" applyAlignment="1">
      <alignment horizontal="right" vertical="center" shrinkToFit="1"/>
    </xf>
    <xf numFmtId="1" fontId="12" fillId="0" borderId="0" xfId="562" applyNumberFormat="1" applyFont="1" applyAlignment="1">
      <alignment horizontal="center" vertical="center"/>
    </xf>
    <xf numFmtId="3" fontId="12" fillId="0" borderId="0" xfId="562" applyNumberFormat="1" applyFont="1" applyAlignment="1">
      <alignment horizontal="center" vertical="center"/>
    </xf>
    <xf numFmtId="3" fontId="144" fillId="0" borderId="0" xfId="562" applyNumberFormat="1" applyFont="1" applyBorder="1" applyAlignment="1">
      <alignment horizontal="center" vertical="center"/>
    </xf>
    <xf numFmtId="1" fontId="144" fillId="0" borderId="0" xfId="562" applyNumberFormat="1" applyFont="1" applyAlignment="1">
      <alignment vertical="center"/>
    </xf>
    <xf numFmtId="3" fontId="144" fillId="0" borderId="0" xfId="562" applyNumberFormat="1" applyFont="1" applyAlignment="1">
      <alignment horizontal="right" vertical="center"/>
    </xf>
    <xf numFmtId="3" fontId="144" fillId="0" borderId="0" xfId="562" applyNumberFormat="1" applyFont="1" applyAlignment="1">
      <alignment vertical="center"/>
    </xf>
    <xf numFmtId="0" fontId="144" fillId="0" borderId="0" xfId="562" applyFont="1" applyBorder="1" applyAlignment="1">
      <alignment horizontal="right" vertical="center"/>
    </xf>
    <xf numFmtId="0" fontId="144" fillId="0" borderId="0" xfId="562" applyFont="1" applyBorder="1" applyAlignment="1">
      <alignment vertical="center"/>
    </xf>
    <xf numFmtId="1" fontId="15" fillId="0" borderId="0" xfId="562" applyNumberFormat="1" applyFont="1" applyAlignment="1">
      <alignment vertical="center"/>
    </xf>
    <xf numFmtId="3" fontId="15" fillId="0" borderId="0" xfId="562" applyNumberFormat="1" applyFont="1" applyAlignment="1">
      <alignment horizontal="right" vertical="center"/>
    </xf>
    <xf numFmtId="0" fontId="15" fillId="0" borderId="0" xfId="562" applyFont="1" applyBorder="1" applyAlignment="1">
      <alignment horizontal="right" vertical="center"/>
    </xf>
    <xf numFmtId="0" fontId="23" fillId="0" borderId="0" xfId="562" applyFont="1" applyAlignment="1">
      <alignment horizontal="right" vertical="center"/>
    </xf>
    <xf numFmtId="0" fontId="5" fillId="0" borderId="0" xfId="562" applyNumberFormat="1" applyFont="1" applyAlignment="1">
      <alignment vertical="center"/>
    </xf>
    <xf numFmtId="208" fontId="5" fillId="0" borderId="0" xfId="562" applyNumberFormat="1" applyFont="1" applyAlignment="1">
      <alignment vertical="center"/>
    </xf>
    <xf numFmtId="0" fontId="5" fillId="0" borderId="0" xfId="562" applyNumberFormat="1" applyFont="1" applyBorder="1" applyAlignment="1">
      <alignment vertical="center"/>
    </xf>
    <xf numFmtId="0" fontId="9" fillId="0" borderId="0" xfId="562" applyNumberFormat="1" applyFont="1" applyBorder="1" applyAlignment="1">
      <alignment vertical="center"/>
    </xf>
    <xf numFmtId="0" fontId="133" fillId="0" borderId="0" xfId="562" applyNumberFormat="1" applyFont="1" applyBorder="1" applyAlignment="1">
      <alignment vertical="center"/>
    </xf>
    <xf numFmtId="0" fontId="11" fillId="0" borderId="0" xfId="562" applyNumberFormat="1" applyFont="1" applyBorder="1" applyAlignment="1">
      <alignment horizontal="left" vertical="center"/>
    </xf>
    <xf numFmtId="0" fontId="11" fillId="0" borderId="0" xfId="562" applyNumberFormat="1" applyFont="1" applyBorder="1" applyAlignment="1">
      <alignment vertical="center"/>
    </xf>
    <xf numFmtId="208" fontId="11" fillId="0" borderId="0" xfId="562" applyNumberFormat="1" applyFont="1" applyBorder="1" applyAlignment="1">
      <alignment vertical="center"/>
    </xf>
    <xf numFmtId="0" fontId="11" fillId="0" borderId="0" xfId="562" applyNumberFormat="1" applyFont="1" applyBorder="1" applyAlignment="1">
      <alignment horizontal="right" vertical="center"/>
    </xf>
    <xf numFmtId="0" fontId="11" fillId="0" borderId="6" xfId="562" applyNumberFormat="1" applyFont="1" applyBorder="1" applyAlignment="1">
      <alignment horizontal="centerContinuous" vertical="center"/>
    </xf>
    <xf numFmtId="208" fontId="11" fillId="0" borderId="5" xfId="562" applyNumberFormat="1" applyFont="1" applyBorder="1" applyAlignment="1">
      <alignment horizontal="centerContinuous" vertical="center" wrapText="1"/>
    </xf>
    <xf numFmtId="0" fontId="11" fillId="0" borderId="3" xfId="562" applyNumberFormat="1" applyFont="1" applyBorder="1" applyAlignment="1">
      <alignment horizontal="centerContinuous" vertical="center"/>
    </xf>
    <xf numFmtId="0" fontId="11" fillId="0" borderId="4" xfId="562" applyNumberFormat="1" applyFont="1" applyBorder="1" applyAlignment="1">
      <alignment horizontal="centerContinuous" vertical="center"/>
    </xf>
    <xf numFmtId="0" fontId="11" fillId="0" borderId="0" xfId="562" applyNumberFormat="1" applyFont="1" applyBorder="1" applyAlignment="1">
      <alignment horizontal="centerContinuous" vertical="center"/>
    </xf>
    <xf numFmtId="0" fontId="11" fillId="0" borderId="8" xfId="562" applyNumberFormat="1" applyFont="1" applyBorder="1" applyAlignment="1">
      <alignment horizontal="centerContinuous" vertical="center"/>
    </xf>
    <xf numFmtId="0" fontId="11" fillId="0" borderId="8" xfId="562" applyNumberFormat="1" applyFont="1" applyBorder="1" applyAlignment="1">
      <alignment horizontal="center" vertical="center"/>
    </xf>
    <xf numFmtId="208" fontId="11" fillId="0" borderId="8" xfId="562" applyNumberFormat="1" applyFont="1" applyBorder="1" applyAlignment="1">
      <alignment horizontal="centerContinuous" vertical="center"/>
    </xf>
    <xf numFmtId="0" fontId="12" fillId="0" borderId="0" xfId="562" applyNumberFormat="1" applyFont="1" applyBorder="1" applyAlignment="1">
      <alignment vertical="center"/>
    </xf>
    <xf numFmtId="49" fontId="13" fillId="0" borderId="7" xfId="562" applyNumberFormat="1" applyFont="1" applyFill="1" applyBorder="1" applyAlignment="1">
      <alignment horizontal="center" vertical="center"/>
    </xf>
    <xf numFmtId="41" fontId="13" fillId="0" borderId="0" xfId="562" applyNumberFormat="1" applyFont="1" applyFill="1" applyBorder="1" applyAlignment="1">
      <alignment vertical="center"/>
    </xf>
    <xf numFmtId="49" fontId="13" fillId="0" borderId="9" xfId="562" applyNumberFormat="1" applyFont="1" applyFill="1" applyBorder="1" applyAlignment="1">
      <alignment horizontal="center" vertical="center"/>
    </xf>
    <xf numFmtId="0" fontId="13" fillId="0" borderId="0" xfId="562" applyNumberFormat="1" applyFont="1" applyFill="1" applyBorder="1" applyAlignment="1">
      <alignment vertical="center"/>
    </xf>
    <xf numFmtId="3" fontId="12" fillId="0" borderId="7" xfId="562" applyNumberFormat="1" applyFont="1" applyBorder="1" applyAlignment="1">
      <alignment horizontal="center" vertical="center"/>
    </xf>
    <xf numFmtId="3" fontId="12" fillId="0" borderId="17" xfId="562" applyNumberFormat="1" applyFont="1" applyBorder="1" applyAlignment="1">
      <alignment horizontal="center" vertical="center"/>
    </xf>
    <xf numFmtId="41" fontId="12" fillId="0" borderId="18" xfId="562" applyNumberFormat="1" applyFont="1" applyBorder="1" applyAlignment="1">
      <alignment vertical="center"/>
    </xf>
    <xf numFmtId="202" fontId="12" fillId="0" borderId="18" xfId="562" applyNumberFormat="1" applyFont="1" applyBorder="1" applyAlignment="1">
      <alignment vertical="center"/>
    </xf>
    <xf numFmtId="0" fontId="46" fillId="0" borderId="0" xfId="562" applyNumberFormat="1" applyFont="1" applyBorder="1" applyAlignment="1">
      <alignment vertical="center"/>
    </xf>
    <xf numFmtId="0" fontId="23" fillId="0" borderId="0" xfId="562" applyNumberFormat="1" applyFont="1" applyBorder="1" applyAlignment="1">
      <alignment horizontal="centerContinuous" vertical="center"/>
    </xf>
    <xf numFmtId="0" fontId="23" fillId="0" borderId="0" xfId="562" applyNumberFormat="1" applyFont="1" applyAlignment="1">
      <alignment vertical="center"/>
    </xf>
    <xf numFmtId="208" fontId="23" fillId="0" borderId="0" xfId="562" applyNumberFormat="1" applyFont="1" applyAlignment="1">
      <alignment vertical="center"/>
    </xf>
    <xf numFmtId="0" fontId="146" fillId="0" borderId="0" xfId="562" applyNumberFormat="1" applyFont="1" applyAlignment="1">
      <alignment vertical="center"/>
    </xf>
    <xf numFmtId="0" fontId="146" fillId="0" borderId="0" xfId="562" applyNumberFormat="1" applyFont="1" applyBorder="1" applyAlignment="1">
      <alignment vertical="center"/>
    </xf>
    <xf numFmtId="0" fontId="23" fillId="0" borderId="0" xfId="562" applyNumberFormat="1" applyFont="1" applyBorder="1" applyAlignment="1">
      <alignment vertical="center"/>
    </xf>
    <xf numFmtId="0" fontId="9" fillId="0" borderId="0" xfId="562" applyFont="1" applyAlignment="1">
      <alignment horizontal="centerContinuous" vertical="center"/>
    </xf>
    <xf numFmtId="0" fontId="133" fillId="0" borderId="0" xfId="562" applyFont="1" applyAlignment="1">
      <alignment horizontal="center" vertical="center"/>
    </xf>
    <xf numFmtId="3" fontId="11" fillId="0" borderId="5" xfId="562" applyNumberFormat="1" applyFont="1" applyBorder="1" applyAlignment="1">
      <alignment horizontal="centerContinuous" vertical="center"/>
    </xf>
    <xf numFmtId="0" fontId="11" fillId="0" borderId="4" xfId="562" applyFont="1" applyBorder="1" applyAlignment="1">
      <alignment horizontal="centerContinuous" vertical="center"/>
    </xf>
    <xf numFmtId="0" fontId="11" fillId="0" borderId="0" xfId="562" applyFont="1" applyBorder="1" applyAlignment="1">
      <alignment horizontal="center" vertical="center" wrapText="1"/>
    </xf>
    <xf numFmtId="0" fontId="11" fillId="0" borderId="11" xfId="562" applyFont="1" applyBorder="1" applyAlignment="1">
      <alignment horizontal="centerContinuous"/>
    </xf>
    <xf numFmtId="41" fontId="12" fillId="0" borderId="0" xfId="562" quotePrefix="1" applyNumberFormat="1" applyFont="1" applyBorder="1" applyAlignment="1">
      <alignment vertical="center" wrapText="1"/>
    </xf>
    <xf numFmtId="41" fontId="12" fillId="0" borderId="7" xfId="562" quotePrefix="1" applyNumberFormat="1" applyFont="1" applyBorder="1" applyAlignment="1">
      <alignment vertical="center" wrapText="1"/>
    </xf>
    <xf numFmtId="41" fontId="13" fillId="0" borderId="19" xfId="562" quotePrefix="1" applyNumberFormat="1" applyFont="1" applyFill="1" applyBorder="1" applyAlignment="1">
      <alignment vertical="center"/>
    </xf>
    <xf numFmtId="41" fontId="13" fillId="0" borderId="18" xfId="562" quotePrefix="1" applyNumberFormat="1" applyFont="1" applyBorder="1" applyAlignment="1">
      <alignment vertical="center"/>
    </xf>
    <xf numFmtId="41" fontId="13" fillId="0" borderId="18" xfId="562" quotePrefix="1" applyNumberFormat="1" applyFont="1" applyBorder="1" applyAlignment="1">
      <alignment vertical="center" wrapText="1"/>
    </xf>
    <xf numFmtId="41" fontId="13" fillId="0" borderId="17" xfId="562" applyNumberFormat="1" applyFont="1" applyBorder="1" applyAlignment="1">
      <alignment vertical="center" wrapText="1"/>
    </xf>
    <xf numFmtId="0" fontId="118" fillId="0" borderId="6" xfId="562" applyFont="1" applyBorder="1" applyAlignment="1">
      <alignment horizontal="centerContinuous" vertical="center"/>
    </xf>
    <xf numFmtId="0" fontId="118" fillId="0" borderId="20" xfId="562" applyFont="1" applyBorder="1" applyAlignment="1">
      <alignment horizontal="centerContinuous" vertical="center"/>
    </xf>
    <xf numFmtId="0" fontId="118" fillId="0" borderId="2" xfId="562" applyFont="1" applyBorder="1" applyAlignment="1">
      <alignment horizontal="centerContinuous" vertical="center"/>
    </xf>
    <xf numFmtId="0" fontId="118" fillId="0" borderId="0" xfId="562" applyFont="1" applyBorder="1" applyAlignment="1">
      <alignment horizontal="center" vertical="center"/>
    </xf>
    <xf numFmtId="0" fontId="118" fillId="0" borderId="13" xfId="562" applyFont="1" applyBorder="1" applyAlignment="1">
      <alignment horizontal="centerContinuous" vertical="center"/>
    </xf>
    <xf numFmtId="0" fontId="118" fillId="0" borderId="39" xfId="562" applyFont="1" applyBorder="1" applyAlignment="1">
      <alignment horizontal="centerContinuous" vertical="center"/>
    </xf>
    <xf numFmtId="0" fontId="118" fillId="0" borderId="11" xfId="562" applyFont="1" applyBorder="1" applyAlignment="1">
      <alignment horizontal="centerContinuous" vertical="center"/>
    </xf>
    <xf numFmtId="3" fontId="118" fillId="0" borderId="7" xfId="562" applyNumberFormat="1" applyFont="1" applyBorder="1" applyAlignment="1">
      <alignment horizontal="centerContinuous" vertical="center"/>
    </xf>
    <xf numFmtId="3" fontId="118" fillId="0" borderId="10" xfId="562" applyNumberFormat="1" applyFont="1" applyBorder="1" applyAlignment="1">
      <alignment horizontal="center" vertical="center"/>
    </xf>
    <xf numFmtId="3" fontId="118" fillId="0" borderId="14" xfId="562" applyNumberFormat="1" applyFont="1" applyBorder="1" applyAlignment="1">
      <alignment horizontal="centerContinuous" vertical="top" wrapText="1"/>
    </xf>
    <xf numFmtId="3" fontId="118" fillId="0" borderId="8" xfId="562" applyNumberFormat="1" applyFont="1" applyBorder="1" applyAlignment="1">
      <alignment horizontal="centerContinuous" vertical="top" wrapText="1"/>
    </xf>
    <xf numFmtId="3" fontId="118" fillId="0" borderId="8" xfId="562" applyNumberFormat="1" applyFont="1" applyBorder="1" applyAlignment="1">
      <alignment horizontal="center" vertical="top" wrapText="1"/>
    </xf>
    <xf numFmtId="3" fontId="118" fillId="0" borderId="8" xfId="562" applyNumberFormat="1" applyFont="1" applyFill="1" applyBorder="1" applyAlignment="1">
      <alignment horizontal="center" vertical="top" wrapText="1"/>
    </xf>
    <xf numFmtId="3" fontId="118" fillId="0" borderId="16" xfId="562" applyNumberFormat="1" applyFont="1" applyFill="1" applyBorder="1" applyAlignment="1">
      <alignment horizontal="center" vertical="top" wrapText="1"/>
    </xf>
    <xf numFmtId="3" fontId="118" fillId="0" borderId="16" xfId="562" applyNumberFormat="1" applyFont="1" applyBorder="1" applyAlignment="1">
      <alignment horizontal="centerContinuous" vertical="top" wrapText="1"/>
    </xf>
    <xf numFmtId="3" fontId="118" fillId="0" borderId="10" xfId="562" applyNumberFormat="1" applyFont="1" applyBorder="1" applyAlignment="1">
      <alignment horizontal="centerContinuous"/>
    </xf>
    <xf numFmtId="3" fontId="118" fillId="0" borderId="7" xfId="562" applyNumberFormat="1" applyFont="1" applyBorder="1" applyAlignment="1">
      <alignment horizontal="center"/>
    </xf>
    <xf numFmtId="3" fontId="118" fillId="0" borderId="10" xfId="562" applyNumberFormat="1" applyFont="1" applyBorder="1" applyAlignment="1">
      <alignment horizontal="center"/>
    </xf>
    <xf numFmtId="0" fontId="118" fillId="0" borderId="10" xfId="562" applyFont="1" applyBorder="1" applyAlignment="1"/>
    <xf numFmtId="3" fontId="118" fillId="0" borderId="10" xfId="562" applyNumberFormat="1" applyFont="1" applyFill="1" applyBorder="1" applyAlignment="1">
      <alignment horizontal="center"/>
    </xf>
    <xf numFmtId="3" fontId="118" fillId="0" borderId="9" xfId="562" applyNumberFormat="1" applyFont="1" applyFill="1" applyBorder="1" applyAlignment="1">
      <alignment horizontal="center"/>
    </xf>
    <xf numFmtId="3" fontId="118" fillId="0" borderId="10" xfId="562" applyNumberFormat="1" applyFont="1" applyFill="1" applyBorder="1" applyAlignment="1">
      <alignment horizontal="center" vertical="top"/>
    </xf>
    <xf numFmtId="3" fontId="118" fillId="0" borderId="10" xfId="562" applyNumberFormat="1" applyFont="1" applyBorder="1" applyAlignment="1">
      <alignment horizontal="center" wrapText="1"/>
    </xf>
    <xf numFmtId="0" fontId="118" fillId="0" borderId="10" xfId="562" applyFont="1" applyBorder="1" applyAlignment="1">
      <alignment horizontal="center"/>
    </xf>
    <xf numFmtId="3" fontId="118" fillId="0" borderId="9" xfId="562" applyNumberFormat="1" applyFont="1" applyBorder="1" applyAlignment="1">
      <alignment horizontal="center"/>
    </xf>
    <xf numFmtId="0" fontId="118" fillId="0" borderId="0" xfId="562" applyFont="1" applyBorder="1" applyAlignment="1">
      <alignment horizontal="center"/>
    </xf>
    <xf numFmtId="3" fontId="118" fillId="0" borderId="12" xfId="562" applyNumberFormat="1" applyFont="1" applyBorder="1" applyAlignment="1">
      <alignment horizontal="centerContinuous"/>
    </xf>
    <xf numFmtId="3" fontId="118" fillId="0" borderId="11" xfId="562" applyNumberFormat="1" applyFont="1" applyBorder="1" applyAlignment="1">
      <alignment horizontal="center"/>
    </xf>
    <xf numFmtId="3" fontId="118" fillId="0" borderId="12" xfId="562" applyNumberFormat="1" applyFont="1" applyBorder="1" applyAlignment="1">
      <alignment horizontal="center"/>
    </xf>
    <xf numFmtId="3" fontId="118" fillId="0" borderId="12" xfId="562" applyNumberFormat="1" applyFont="1" applyBorder="1" applyAlignment="1">
      <alignment horizontal="center" wrapText="1"/>
    </xf>
    <xf numFmtId="3" fontId="118" fillId="0" borderId="12" xfId="562" applyNumberFormat="1" applyFont="1" applyFill="1" applyBorder="1" applyAlignment="1">
      <alignment horizontal="center" wrapText="1"/>
    </xf>
    <xf numFmtId="3" fontId="118" fillId="0" borderId="13" xfId="562" applyNumberFormat="1" applyFont="1" applyFill="1" applyBorder="1" applyAlignment="1">
      <alignment horizontal="center" wrapText="1"/>
    </xf>
    <xf numFmtId="3" fontId="118" fillId="0" borderId="11" xfId="562" applyNumberFormat="1" applyFont="1" applyBorder="1" applyAlignment="1">
      <alignment horizontal="centerContinuous"/>
    </xf>
    <xf numFmtId="3" fontId="118" fillId="0" borderId="12" xfId="562" applyNumberFormat="1" applyFont="1" applyBorder="1" applyAlignment="1">
      <alignment horizontal="centerContinuous" wrapText="1"/>
    </xf>
    <xf numFmtId="3" fontId="118" fillId="0" borderId="12" xfId="562" applyNumberFormat="1" applyFont="1" applyBorder="1" applyAlignment="1">
      <alignment horizontal="centerContinuous" wrapText="1" shrinkToFit="1"/>
    </xf>
    <xf numFmtId="3" fontId="118" fillId="0" borderId="13" xfId="562" applyNumberFormat="1" applyFont="1" applyBorder="1" applyAlignment="1">
      <alignment horizontal="centerContinuous" wrapText="1"/>
    </xf>
    <xf numFmtId="0" fontId="118" fillId="0" borderId="7" xfId="562" quotePrefix="1" applyFont="1" applyBorder="1" applyAlignment="1">
      <alignment horizontal="center" vertical="center"/>
    </xf>
    <xf numFmtId="41" fontId="147" fillId="0" borderId="0" xfId="562" quotePrefix="1" applyNumberFormat="1" applyFont="1" applyBorder="1" applyAlignment="1">
      <alignment horizontal="right" vertical="center"/>
    </xf>
    <xf numFmtId="41" fontId="118" fillId="0" borderId="0" xfId="562" quotePrefix="1" applyNumberFormat="1" applyFont="1" applyBorder="1" applyAlignment="1">
      <alignment horizontal="right" vertical="center"/>
    </xf>
    <xf numFmtId="41" fontId="118" fillId="0" borderId="0" xfId="562" quotePrefix="1" applyNumberFormat="1" applyFont="1" applyFill="1" applyBorder="1" applyAlignment="1">
      <alignment horizontal="right" vertical="center"/>
    </xf>
    <xf numFmtId="0" fontId="118" fillId="0" borderId="9" xfId="562" quotePrefix="1" applyFont="1" applyBorder="1" applyAlignment="1">
      <alignment horizontal="center" vertical="center"/>
    </xf>
    <xf numFmtId="0" fontId="118" fillId="0" borderId="0" xfId="562" applyFont="1" applyBorder="1" applyAlignment="1">
      <alignment vertical="center"/>
    </xf>
    <xf numFmtId="0" fontId="118" fillId="0" borderId="7" xfId="562" quotePrefix="1" applyFont="1" applyFill="1" applyBorder="1" applyAlignment="1">
      <alignment horizontal="center" vertical="center"/>
    </xf>
    <xf numFmtId="0" fontId="118" fillId="0" borderId="9" xfId="562" quotePrefix="1" applyFont="1" applyFill="1" applyBorder="1" applyAlignment="1">
      <alignment horizontal="center" vertical="center"/>
    </xf>
    <xf numFmtId="0" fontId="118" fillId="0" borderId="0" xfId="562" applyFont="1" applyFill="1" applyBorder="1" applyAlignment="1">
      <alignment vertical="center"/>
    </xf>
    <xf numFmtId="0" fontId="121" fillId="0" borderId="7" xfId="562" quotePrefix="1" applyFont="1" applyFill="1" applyBorder="1" applyAlignment="1">
      <alignment horizontal="center" vertical="center"/>
    </xf>
    <xf numFmtId="41" fontId="121" fillId="0" borderId="0" xfId="562" quotePrefix="1" applyNumberFormat="1" applyFont="1" applyFill="1" applyBorder="1" applyAlignment="1">
      <alignment horizontal="right" vertical="center"/>
    </xf>
    <xf numFmtId="0" fontId="121" fillId="0" borderId="9" xfId="562" quotePrefix="1" applyFont="1" applyFill="1" applyBorder="1" applyAlignment="1">
      <alignment horizontal="center" vertical="center"/>
    </xf>
    <xf numFmtId="0" fontId="121" fillId="0" borderId="0" xfId="562" applyFont="1" applyFill="1" applyBorder="1" applyAlignment="1">
      <alignment vertical="center"/>
    </xf>
    <xf numFmtId="3" fontId="143" fillId="0" borderId="7" xfId="562" applyNumberFormat="1" applyFont="1" applyFill="1" applyBorder="1" applyAlignment="1">
      <alignment horizontal="center" vertical="center"/>
    </xf>
    <xf numFmtId="41" fontId="118" fillId="0" borderId="0" xfId="562" quotePrefix="1" applyNumberFormat="1" applyFont="1" applyFill="1" applyBorder="1" applyAlignment="1">
      <alignment horizontal="right" vertical="center" shrinkToFit="1"/>
    </xf>
    <xf numFmtId="3" fontId="143" fillId="0" borderId="9" xfId="562" applyNumberFormat="1" applyFont="1" applyFill="1" applyBorder="1" applyAlignment="1">
      <alignment horizontal="center" vertical="center"/>
    </xf>
    <xf numFmtId="3" fontId="143" fillId="0" borderId="17" xfId="562" applyNumberFormat="1" applyFont="1" applyFill="1" applyBorder="1" applyAlignment="1">
      <alignment horizontal="center" vertical="center"/>
    </xf>
    <xf numFmtId="41" fontId="118" fillId="0" borderId="18" xfId="562" quotePrefix="1" applyNumberFormat="1" applyFont="1" applyFill="1" applyBorder="1" applyAlignment="1">
      <alignment horizontal="right" vertical="center"/>
    </xf>
    <xf numFmtId="41" fontId="118" fillId="0" borderId="18" xfId="562" quotePrefix="1" applyNumberFormat="1" applyFont="1" applyFill="1" applyBorder="1" applyAlignment="1">
      <alignment horizontal="right" vertical="center" shrinkToFit="1"/>
    </xf>
    <xf numFmtId="3" fontId="143" fillId="0" borderId="19" xfId="562" applyNumberFormat="1" applyFont="1" applyFill="1" applyBorder="1" applyAlignment="1">
      <alignment horizontal="center" vertical="center"/>
    </xf>
    <xf numFmtId="3" fontId="118" fillId="0" borderId="0" xfId="562" applyNumberFormat="1" applyFont="1" applyAlignment="1">
      <alignment vertical="center"/>
    </xf>
    <xf numFmtId="3" fontId="5" fillId="0" borderId="0" xfId="562" applyNumberFormat="1" applyFont="1" applyFill="1" applyAlignment="1">
      <alignment vertical="center"/>
    </xf>
    <xf numFmtId="3" fontId="5" fillId="0" borderId="0" xfId="562" applyNumberFormat="1" applyFont="1" applyFill="1" applyBorder="1" applyAlignment="1">
      <alignment vertical="center"/>
    </xf>
    <xf numFmtId="178" fontId="5" fillId="0" borderId="0" xfId="562" applyNumberFormat="1" applyFont="1" applyFill="1" applyBorder="1" applyAlignment="1">
      <alignment vertical="center"/>
    </xf>
    <xf numFmtId="0" fontId="5" fillId="0" borderId="0" xfId="562" applyFont="1" applyFill="1" applyBorder="1" applyAlignment="1">
      <alignment vertical="center"/>
    </xf>
    <xf numFmtId="0" fontId="9" fillId="0" borderId="0" xfId="699" applyFont="1" applyBorder="1" applyAlignment="1">
      <alignment horizontal="center" vertical="center"/>
    </xf>
    <xf numFmtId="0" fontId="9" fillId="0" borderId="0" xfId="562" applyFont="1" applyFill="1" applyBorder="1" applyAlignment="1">
      <alignment vertical="center"/>
    </xf>
    <xf numFmtId="0" fontId="133" fillId="0" borderId="0" xfId="562" applyFont="1" applyFill="1" applyBorder="1" applyAlignment="1">
      <alignment vertical="center"/>
    </xf>
    <xf numFmtId="3" fontId="133" fillId="0" borderId="0" xfId="562" applyNumberFormat="1" applyFont="1" applyFill="1" applyAlignment="1">
      <alignment horizontal="centerContinuous" vertical="center"/>
    </xf>
    <xf numFmtId="178" fontId="133" fillId="0" borderId="0" xfId="562" applyNumberFormat="1" applyFont="1" applyFill="1" applyBorder="1" applyAlignment="1">
      <alignment horizontal="centerContinuous" vertical="center"/>
    </xf>
    <xf numFmtId="0" fontId="11" fillId="0" borderId="0" xfId="562" applyFont="1" applyFill="1" applyBorder="1" applyAlignment="1">
      <alignment vertical="center"/>
    </xf>
    <xf numFmtId="3" fontId="11" fillId="0" borderId="0" xfId="562" applyNumberFormat="1" applyFont="1" applyFill="1" applyBorder="1" applyAlignment="1">
      <alignment vertical="center"/>
    </xf>
    <xf numFmtId="178" fontId="11" fillId="0" borderId="0" xfId="562" applyNumberFormat="1" applyFont="1" applyFill="1" applyBorder="1" applyAlignment="1">
      <alignment horizontal="right" vertical="center"/>
    </xf>
    <xf numFmtId="49" fontId="12" fillId="0" borderId="3" xfId="562" applyNumberFormat="1" applyFont="1" applyFill="1" applyBorder="1" applyAlignment="1">
      <alignment horizontal="center" vertical="center" wrapText="1"/>
    </xf>
    <xf numFmtId="49" fontId="12" fillId="0" borderId="3" xfId="562" applyNumberFormat="1" applyFont="1" applyFill="1" applyBorder="1" applyAlignment="1">
      <alignment horizontal="left" vertical="center"/>
    </xf>
    <xf numFmtId="49" fontId="12" fillId="0" borderId="8" xfId="562" applyNumberFormat="1" applyFont="1" applyFill="1" applyBorder="1" applyAlignment="1">
      <alignment horizontal="center" vertical="center"/>
    </xf>
    <xf numFmtId="49" fontId="12" fillId="0" borderId="14" xfId="562" applyNumberFormat="1" applyFont="1" applyFill="1" applyBorder="1" applyAlignment="1">
      <alignment horizontal="center" vertical="center"/>
    </xf>
    <xf numFmtId="49" fontId="12" fillId="0" borderId="10" xfId="562" applyNumberFormat="1" applyFont="1" applyFill="1" applyBorder="1" applyAlignment="1">
      <alignment horizontal="center"/>
    </xf>
    <xf numFmtId="49" fontId="12" fillId="0" borderId="7" xfId="562" applyNumberFormat="1" applyFont="1" applyFill="1" applyBorder="1" applyAlignment="1">
      <alignment horizontal="center" wrapText="1"/>
    </xf>
    <xf numFmtId="49" fontId="12" fillId="0" borderId="12" xfId="562" applyNumberFormat="1" applyFont="1" applyFill="1" applyBorder="1" applyAlignment="1">
      <alignment horizontal="center"/>
    </xf>
    <xf numFmtId="49" fontId="12" fillId="0" borderId="11" xfId="562" applyNumberFormat="1" applyFont="1" applyFill="1" applyBorder="1" applyAlignment="1">
      <alignment horizontal="center" wrapText="1"/>
    </xf>
    <xf numFmtId="41" fontId="12" fillId="0" borderId="7" xfId="562" quotePrefix="1" applyNumberFormat="1" applyFont="1" applyFill="1" applyBorder="1" applyAlignment="1">
      <alignment horizontal="right" vertical="center"/>
    </xf>
    <xf numFmtId="0" fontId="12" fillId="0" borderId="0" xfId="562" quotePrefix="1" applyFont="1" applyFill="1" applyBorder="1" applyAlignment="1">
      <alignment horizontal="center" vertical="center"/>
    </xf>
    <xf numFmtId="0" fontId="13" fillId="0" borderId="48" xfId="562" quotePrefix="1" applyFont="1" applyFill="1" applyBorder="1" applyAlignment="1">
      <alignment horizontal="center" vertical="center"/>
    </xf>
    <xf numFmtId="41" fontId="13" fillId="0" borderId="0" xfId="562" quotePrefix="1" applyNumberFormat="1" applyFont="1" applyFill="1" applyBorder="1" applyAlignment="1">
      <alignment horizontal="right" vertical="center"/>
    </xf>
    <xf numFmtId="0" fontId="13" fillId="0" borderId="49" xfId="562" quotePrefix="1" applyFont="1" applyFill="1" applyBorder="1" applyAlignment="1">
      <alignment horizontal="center" vertical="center"/>
    </xf>
    <xf numFmtId="3" fontId="143" fillId="0" borderId="48" xfId="562" applyNumberFormat="1" applyFont="1" applyFill="1" applyBorder="1" applyAlignment="1">
      <alignment horizontal="center" vertical="center"/>
    </xf>
    <xf numFmtId="3" fontId="143" fillId="0" borderId="50" xfId="562" applyNumberFormat="1" applyFont="1" applyFill="1" applyBorder="1" applyAlignment="1">
      <alignment horizontal="center" vertical="center"/>
    </xf>
    <xf numFmtId="41" fontId="12" fillId="0" borderId="18" xfId="562" quotePrefix="1" applyNumberFormat="1" applyFont="1" applyFill="1" applyBorder="1" applyAlignment="1">
      <alignment horizontal="right" vertical="center"/>
    </xf>
    <xf numFmtId="0" fontId="23" fillId="0" borderId="0" xfId="562" applyFont="1" applyFill="1" applyBorder="1" applyAlignment="1">
      <alignment vertical="center"/>
    </xf>
    <xf numFmtId="3" fontId="23" fillId="0" borderId="0" xfId="562" applyNumberFormat="1" applyFont="1" applyFill="1" applyAlignment="1">
      <alignment vertical="center"/>
    </xf>
    <xf numFmtId="178" fontId="23" fillId="0" borderId="0" xfId="562" applyNumberFormat="1" applyFont="1" applyFill="1" applyBorder="1" applyAlignment="1">
      <alignment vertical="center"/>
    </xf>
    <xf numFmtId="3" fontId="118" fillId="0" borderId="7" xfId="562" applyNumberFormat="1" applyFont="1" applyBorder="1" applyAlignment="1">
      <alignment horizontal="center" vertical="center"/>
    </xf>
    <xf numFmtId="3" fontId="118" fillId="0" borderId="14" xfId="562" applyNumberFormat="1" applyFont="1" applyBorder="1" applyAlignment="1">
      <alignment horizontal="center" vertical="top" wrapText="1"/>
    </xf>
    <xf numFmtId="3" fontId="118" fillId="0" borderId="16" xfId="562" applyNumberFormat="1" applyFont="1" applyBorder="1" applyAlignment="1">
      <alignment horizontal="center" vertical="top" wrapText="1"/>
    </xf>
    <xf numFmtId="3" fontId="118" fillId="0" borderId="13" xfId="562" applyNumberFormat="1" applyFont="1" applyBorder="1" applyAlignment="1">
      <alignment horizontal="center" wrapText="1"/>
    </xf>
    <xf numFmtId="3" fontId="118" fillId="0" borderId="12" xfId="562" applyNumberFormat="1" applyFont="1" applyBorder="1" applyAlignment="1">
      <alignment horizontal="center" wrapText="1" shrinkToFit="1"/>
    </xf>
    <xf numFmtId="41" fontId="118" fillId="0" borderId="0" xfId="562" applyNumberFormat="1" applyFont="1" applyBorder="1" applyAlignment="1">
      <alignment horizontal="right" vertical="center"/>
    </xf>
    <xf numFmtId="0" fontId="118" fillId="0" borderId="0" xfId="562" applyFont="1" applyFill="1" applyBorder="1" applyAlignment="1">
      <alignment horizontal="center" vertical="center"/>
    </xf>
    <xf numFmtId="41" fontId="118" fillId="0" borderId="9" xfId="562" quotePrefix="1" applyNumberFormat="1" applyFont="1" applyFill="1" applyBorder="1" applyAlignment="1">
      <alignment horizontal="right" vertical="center"/>
    </xf>
    <xf numFmtId="41" fontId="118" fillId="0" borderId="7" xfId="562" quotePrefix="1" applyNumberFormat="1" applyFont="1" applyFill="1" applyBorder="1" applyAlignment="1">
      <alignment horizontal="right" vertical="center"/>
    </xf>
    <xf numFmtId="0" fontId="118" fillId="0" borderId="0" xfId="562" applyFont="1" applyFill="1" applyBorder="1" applyAlignment="1">
      <alignment horizontal="center" vertical="center" wrapText="1" shrinkToFit="1"/>
    </xf>
    <xf numFmtId="0" fontId="118" fillId="0" borderId="18" xfId="562" applyFont="1" applyFill="1" applyBorder="1" applyAlignment="1">
      <alignment horizontal="center" vertical="center"/>
    </xf>
    <xf numFmtId="41" fontId="118" fillId="0" borderId="19" xfId="562" quotePrefix="1" applyNumberFormat="1" applyFont="1" applyFill="1" applyBorder="1" applyAlignment="1">
      <alignment horizontal="right" vertical="center"/>
    </xf>
    <xf numFmtId="41" fontId="118" fillId="0" borderId="17" xfId="562" quotePrefix="1" applyNumberFormat="1" applyFont="1" applyFill="1" applyBorder="1" applyAlignment="1">
      <alignment horizontal="right" vertical="center"/>
    </xf>
    <xf numFmtId="0" fontId="118" fillId="0" borderId="18" xfId="562" applyFont="1" applyFill="1" applyBorder="1" applyAlignment="1">
      <alignment horizontal="center" vertical="center" wrapText="1"/>
    </xf>
    <xf numFmtId="3" fontId="11" fillId="0" borderId="38" xfId="562" applyNumberFormat="1" applyFont="1" applyBorder="1" applyAlignment="1">
      <alignment horizontal="center"/>
    </xf>
    <xf numFmtId="177" fontId="11" fillId="0" borderId="10" xfId="562" applyNumberFormat="1" applyFont="1" applyBorder="1" applyAlignment="1">
      <alignment horizontal="center" vertical="center" shrinkToFit="1"/>
    </xf>
    <xf numFmtId="3" fontId="11" fillId="0" borderId="10" xfId="562" applyNumberFormat="1" applyFont="1" applyBorder="1" applyAlignment="1">
      <alignment horizontal="center" vertical="center" shrinkToFit="1"/>
    </xf>
    <xf numFmtId="0" fontId="11" fillId="0" borderId="7" xfId="562" quotePrefix="1" applyFont="1" applyBorder="1" applyAlignment="1">
      <alignment horizontal="center" vertical="center"/>
    </xf>
    <xf numFmtId="207" fontId="11" fillId="0" borderId="0" xfId="562" applyNumberFormat="1" applyFont="1" applyBorder="1" applyAlignment="1">
      <alignment horizontal="right" vertical="center"/>
    </xf>
    <xf numFmtId="207" fontId="11" fillId="0" borderId="0" xfId="562" quotePrefix="1" applyNumberFormat="1" applyFont="1" applyBorder="1" applyAlignment="1">
      <alignment vertical="center"/>
    </xf>
    <xf numFmtId="0" fontId="11" fillId="0" borderId="9" xfId="562" quotePrefix="1" applyFont="1" applyBorder="1" applyAlignment="1">
      <alignment horizontal="center" vertical="center"/>
    </xf>
    <xf numFmtId="0" fontId="149" fillId="0" borderId="0" xfId="562" applyFont="1" applyBorder="1" applyAlignment="1">
      <alignment vertical="center"/>
    </xf>
    <xf numFmtId="0" fontId="150" fillId="0" borderId="0" xfId="562" applyFont="1" applyBorder="1" applyAlignment="1">
      <alignment vertical="center"/>
    </xf>
    <xf numFmtId="0" fontId="132" fillId="0" borderId="17" xfId="562" quotePrefix="1" applyFont="1" applyFill="1" applyBorder="1" applyAlignment="1">
      <alignment horizontal="center" vertical="center"/>
    </xf>
    <xf numFmtId="207" fontId="132" fillId="0" borderId="18" xfId="562" applyNumberFormat="1" applyFont="1" applyFill="1" applyBorder="1" applyAlignment="1">
      <alignment horizontal="right" vertical="center"/>
    </xf>
    <xf numFmtId="0" fontId="132" fillId="0" borderId="19" xfId="562" quotePrefix="1" applyFont="1" applyFill="1" applyBorder="1" applyAlignment="1">
      <alignment horizontal="center" vertical="center"/>
    </xf>
    <xf numFmtId="0" fontId="149" fillId="0" borderId="0" xfId="562" applyFont="1" applyFill="1" applyBorder="1" applyAlignment="1">
      <alignment vertical="center"/>
    </xf>
    <xf numFmtId="3" fontId="118" fillId="0" borderId="14" xfId="562" applyNumberFormat="1" applyFont="1" applyBorder="1" applyAlignment="1">
      <alignment horizontal="centerContinuous" vertical="center" wrapText="1"/>
    </xf>
    <xf numFmtId="3" fontId="118" fillId="0" borderId="8" xfId="562" applyNumberFormat="1" applyFont="1" applyBorder="1" applyAlignment="1">
      <alignment horizontal="centerContinuous" vertical="center" wrapText="1"/>
    </xf>
    <xf numFmtId="3" fontId="118" fillId="0" borderId="8" xfId="562" applyNumberFormat="1" applyFont="1" applyBorder="1" applyAlignment="1">
      <alignment horizontal="center" vertical="center" wrapText="1"/>
    </xf>
    <xf numFmtId="3" fontId="118" fillId="0" borderId="16" xfId="562" applyNumberFormat="1" applyFont="1" applyBorder="1" applyAlignment="1">
      <alignment horizontal="center" vertical="center" wrapText="1"/>
    </xf>
    <xf numFmtId="3" fontId="118" fillId="0" borderId="16" xfId="562" applyNumberFormat="1" applyFont="1" applyBorder="1" applyAlignment="1">
      <alignment horizontal="centerContinuous" vertical="center" wrapText="1"/>
    </xf>
    <xf numFmtId="3" fontId="118" fillId="0" borderId="10" xfId="562" applyNumberFormat="1" applyFont="1" applyBorder="1" applyAlignment="1">
      <alignment horizontal="left"/>
    </xf>
    <xf numFmtId="3" fontId="118" fillId="0" borderId="12" xfId="562" applyNumberFormat="1" applyFont="1" applyBorder="1" applyAlignment="1">
      <alignment horizontal="left"/>
    </xf>
    <xf numFmtId="3" fontId="118" fillId="0" borderId="12" xfId="562" applyNumberFormat="1" applyFont="1" applyBorder="1" applyAlignment="1">
      <alignment horizontal="left" wrapText="1"/>
    </xf>
    <xf numFmtId="0" fontId="121" fillId="0" borderId="17" xfId="562" quotePrefix="1" applyFont="1" applyFill="1" applyBorder="1" applyAlignment="1">
      <alignment horizontal="center" vertical="center"/>
    </xf>
    <xf numFmtId="41" fontId="121" fillId="0" borderId="18" xfId="562" quotePrefix="1" applyNumberFormat="1" applyFont="1" applyFill="1" applyBorder="1" applyAlignment="1">
      <alignment horizontal="right" vertical="center"/>
    </xf>
    <xf numFmtId="0" fontId="121" fillId="0" borderId="19" xfId="562" quotePrefix="1" applyFont="1" applyFill="1" applyBorder="1" applyAlignment="1">
      <alignment horizontal="center" vertical="center"/>
    </xf>
    <xf numFmtId="0" fontId="151" fillId="0" borderId="13" xfId="562" applyFont="1" applyBorder="1" applyAlignment="1">
      <alignment horizontal="centerContinuous" vertical="center"/>
    </xf>
    <xf numFmtId="0" fontId="151" fillId="0" borderId="39" xfId="562" applyFont="1" applyBorder="1" applyAlignment="1">
      <alignment horizontal="centerContinuous" vertical="center"/>
    </xf>
    <xf numFmtId="3" fontId="118" fillId="0" borderId="14" xfId="562" applyNumberFormat="1" applyFont="1" applyBorder="1" applyAlignment="1">
      <alignment horizontal="center" vertical="center" wrapText="1"/>
    </xf>
    <xf numFmtId="3" fontId="118" fillId="0" borderId="7" xfId="562" applyNumberFormat="1" applyFont="1" applyBorder="1" applyAlignment="1">
      <alignment horizontal="center" vertical="justify"/>
    </xf>
    <xf numFmtId="3" fontId="118" fillId="0" borderId="10" xfId="562" applyNumberFormat="1" applyFont="1" applyBorder="1" applyAlignment="1">
      <alignment horizontal="center" vertical="justify"/>
    </xf>
    <xf numFmtId="0" fontId="118" fillId="0" borderId="10" xfId="562" applyFont="1" applyBorder="1" applyAlignment="1">
      <alignment horizontal="center" vertical="justify"/>
    </xf>
    <xf numFmtId="3" fontId="118" fillId="0" borderId="11" xfId="562" applyNumberFormat="1" applyFont="1" applyBorder="1" applyAlignment="1">
      <alignment horizontal="center" vertical="justify"/>
    </xf>
    <xf numFmtId="3" fontId="118" fillId="0" borderId="12" xfId="562" applyNumberFormat="1" applyFont="1" applyBorder="1" applyAlignment="1">
      <alignment horizontal="center" vertical="justify"/>
    </xf>
    <xf numFmtId="3" fontId="118" fillId="0" borderId="12" xfId="562" applyNumberFormat="1" applyFont="1" applyBorder="1" applyAlignment="1">
      <alignment horizontal="center" vertical="justify" wrapText="1"/>
    </xf>
    <xf numFmtId="41" fontId="121" fillId="0" borderId="18" xfId="562" applyNumberFormat="1" applyFont="1" applyFill="1" applyBorder="1" applyAlignment="1">
      <alignment horizontal="right" vertical="center"/>
    </xf>
    <xf numFmtId="3" fontId="11" fillId="0" borderId="0" xfId="562" applyNumberFormat="1" applyFont="1" applyAlignment="1">
      <alignment vertical="center"/>
    </xf>
    <xf numFmtId="0" fontId="5" fillId="0" borderId="0" xfId="699" applyFont="1" applyAlignment="1">
      <alignment vertical="center"/>
    </xf>
    <xf numFmtId="0" fontId="5" fillId="0" borderId="0" xfId="699" applyFont="1" applyBorder="1" applyAlignment="1">
      <alignment vertical="center"/>
    </xf>
    <xf numFmtId="0" fontId="9" fillId="0" borderId="0" xfId="699" applyFont="1" applyBorder="1" applyAlignment="1">
      <alignment vertical="center"/>
    </xf>
    <xf numFmtId="0" fontId="9" fillId="0" borderId="0" xfId="699" applyFont="1" applyBorder="1" applyAlignment="1">
      <alignment horizontal="centerContinuous" vertical="center"/>
    </xf>
    <xf numFmtId="0" fontId="11" fillId="0" borderId="0" xfId="699" applyFont="1" applyBorder="1" applyAlignment="1">
      <alignment vertical="center"/>
    </xf>
    <xf numFmtId="0" fontId="132" fillId="0" borderId="0" xfId="699" applyFont="1" applyBorder="1" applyAlignment="1">
      <alignment vertical="center"/>
    </xf>
    <xf numFmtId="0" fontId="11" fillId="0" borderId="0" xfId="699" applyFont="1" applyBorder="1" applyAlignment="1">
      <alignment horizontal="right" vertical="center"/>
    </xf>
    <xf numFmtId="49" fontId="118" fillId="0" borderId="38" xfId="695" applyNumberFormat="1" applyFont="1" applyBorder="1" applyAlignment="1">
      <alignment horizontal="center" vertical="center" wrapText="1" shrinkToFit="1"/>
    </xf>
    <xf numFmtId="49" fontId="118" fillId="0" borderId="38" xfId="695" applyNumberFormat="1" applyFont="1" applyBorder="1" applyAlignment="1">
      <alignment horizontal="centerContinuous" vertical="center" wrapText="1" shrinkToFit="1"/>
    </xf>
    <xf numFmtId="0" fontId="118" fillId="0" borderId="59" xfId="562" applyFont="1" applyFill="1" applyBorder="1" applyAlignment="1">
      <alignment horizontal="center" vertical="center" wrapText="1" shrinkToFit="1"/>
    </xf>
    <xf numFmtId="49" fontId="118" fillId="0" borderId="38" xfId="695" applyNumberFormat="1" applyFont="1" applyBorder="1" applyAlignment="1" applyProtection="1">
      <alignment horizontal="center" vertical="center" wrapText="1" shrinkToFit="1"/>
      <protection locked="0"/>
    </xf>
    <xf numFmtId="49" fontId="118" fillId="0" borderId="0" xfId="695" applyNumberFormat="1" applyFont="1" applyBorder="1" applyAlignment="1">
      <alignment horizontal="center" vertical="center" shrinkToFit="1"/>
    </xf>
    <xf numFmtId="49" fontId="118" fillId="0" borderId="10" xfId="695" applyNumberFormat="1" applyFont="1" applyBorder="1" applyAlignment="1">
      <alignment horizontal="center" vertical="center" shrinkToFit="1"/>
    </xf>
    <xf numFmtId="49" fontId="118" fillId="0" borderId="8" xfId="695" applyNumberFormat="1" applyFont="1" applyBorder="1" applyAlignment="1">
      <alignment horizontal="center" vertical="center" wrapText="1" shrinkToFit="1"/>
    </xf>
    <xf numFmtId="49" fontId="118" fillId="0" borderId="14" xfId="695" applyNumberFormat="1" applyFont="1" applyBorder="1" applyAlignment="1">
      <alignment horizontal="center" vertical="center" wrapText="1" shrinkToFit="1"/>
    </xf>
    <xf numFmtId="49" fontId="118" fillId="0" borderId="10" xfId="695" applyNumberFormat="1" applyFont="1" applyBorder="1" applyAlignment="1" applyProtection="1">
      <alignment horizontal="center" vertical="center" shrinkToFit="1"/>
      <protection locked="0"/>
    </xf>
    <xf numFmtId="49" fontId="118" fillId="0" borderId="10" xfId="695" applyNumberFormat="1" applyFont="1" applyBorder="1" applyAlignment="1">
      <alignment horizontal="centerContinuous" vertical="center" shrinkToFit="1"/>
    </xf>
    <xf numFmtId="49" fontId="118" fillId="0" borderId="12" xfId="695" applyNumberFormat="1" applyFont="1" applyBorder="1" applyAlignment="1">
      <alignment horizontal="centerContinuous" vertical="center" shrinkToFit="1"/>
    </xf>
    <xf numFmtId="178" fontId="118" fillId="0" borderId="0" xfId="703" applyFont="1" applyBorder="1" applyAlignment="1">
      <alignment horizontal="center" vertical="center"/>
    </xf>
    <xf numFmtId="41" fontId="118" fillId="0" borderId="0" xfId="699" quotePrefix="1" applyNumberFormat="1" applyFont="1" applyBorder="1" applyAlignment="1">
      <alignment vertical="center"/>
    </xf>
    <xf numFmtId="41" fontId="118" fillId="0" borderId="0" xfId="699" applyNumberFormat="1" applyFont="1" applyBorder="1" applyAlignment="1">
      <alignment horizontal="center" vertical="center"/>
    </xf>
    <xf numFmtId="3" fontId="118" fillId="0" borderId="0" xfId="699" applyNumberFormat="1" applyFont="1" applyBorder="1" applyAlignment="1">
      <alignment horizontal="right" vertical="center"/>
    </xf>
    <xf numFmtId="0" fontId="118" fillId="39" borderId="7" xfId="562" quotePrefix="1" applyFont="1" applyFill="1" applyBorder="1" applyAlignment="1">
      <alignment horizontal="center" vertical="center"/>
    </xf>
    <xf numFmtId="205" fontId="118" fillId="39" borderId="0" xfId="695" applyNumberFormat="1" applyFont="1" applyFill="1" applyBorder="1" applyAlignment="1" applyProtection="1">
      <alignment horizontal="right" vertical="center"/>
      <protection locked="0"/>
    </xf>
    <xf numFmtId="0" fontId="118" fillId="39" borderId="9" xfId="562" quotePrefix="1" applyFont="1" applyFill="1" applyBorder="1" applyAlignment="1">
      <alignment horizontal="center" vertical="center"/>
    </xf>
    <xf numFmtId="205" fontId="118" fillId="0" borderId="0" xfId="695" applyNumberFormat="1" applyFont="1" applyFill="1" applyBorder="1" applyAlignment="1" applyProtection="1">
      <alignment horizontal="right" vertical="center"/>
      <protection locked="0"/>
    </xf>
    <xf numFmtId="41" fontId="118" fillId="0" borderId="0" xfId="699" applyNumberFormat="1" applyFont="1" applyFill="1" applyBorder="1" applyAlignment="1">
      <alignment horizontal="center" vertical="center"/>
    </xf>
    <xf numFmtId="3" fontId="118" fillId="39" borderId="0" xfId="699" applyNumberFormat="1" applyFont="1" applyFill="1" applyBorder="1" applyAlignment="1">
      <alignment horizontal="right" vertical="center"/>
    </xf>
    <xf numFmtId="41" fontId="121" fillId="0" borderId="0" xfId="695" applyNumberFormat="1" applyFont="1" applyFill="1" applyBorder="1" applyAlignment="1" applyProtection="1">
      <alignment horizontal="right" vertical="center"/>
      <protection locked="0"/>
    </xf>
    <xf numFmtId="3" fontId="121" fillId="0" borderId="0" xfId="699" applyNumberFormat="1" applyFont="1" applyFill="1" applyBorder="1" applyAlignment="1">
      <alignment horizontal="right" vertical="center"/>
    </xf>
    <xf numFmtId="3" fontId="118" fillId="0" borderId="7" xfId="562" applyNumberFormat="1" applyFont="1" applyFill="1" applyBorder="1" applyAlignment="1">
      <alignment horizontal="center" vertical="center"/>
    </xf>
    <xf numFmtId="41" fontId="118" fillId="0" borderId="0" xfId="562" applyNumberFormat="1" applyFont="1" applyFill="1" applyBorder="1" applyAlignment="1">
      <alignment horizontal="center" vertical="center"/>
    </xf>
    <xf numFmtId="41" fontId="12" fillId="0" borderId="0" xfId="562" applyNumberFormat="1" applyFont="1" applyBorder="1" applyAlignment="1" applyProtection="1">
      <alignment horizontal="right" vertical="center"/>
      <protection locked="0"/>
    </xf>
    <xf numFmtId="3" fontId="118" fillId="0" borderId="0" xfId="562" applyNumberFormat="1" applyFont="1" applyFill="1" applyBorder="1" applyAlignment="1">
      <alignment horizontal="center" vertical="center"/>
    </xf>
    <xf numFmtId="0" fontId="118" fillId="0" borderId="0" xfId="699" applyFont="1" applyFill="1" applyBorder="1" applyAlignment="1">
      <alignment vertical="center"/>
    </xf>
    <xf numFmtId="3" fontId="118" fillId="0" borderId="17" xfId="562" applyNumberFormat="1" applyFont="1" applyFill="1" applyBorder="1" applyAlignment="1">
      <alignment horizontal="center" vertical="center"/>
    </xf>
    <xf numFmtId="41" fontId="118" fillId="0" borderId="19" xfId="562" applyNumberFormat="1" applyFont="1" applyFill="1" applyBorder="1" applyAlignment="1">
      <alignment horizontal="center" vertical="center"/>
    </xf>
    <xf numFmtId="41" fontId="12" fillId="0" borderId="18" xfId="562" applyNumberFormat="1" applyFont="1" applyBorder="1" applyAlignment="1" applyProtection="1">
      <alignment horizontal="right" vertical="center"/>
      <protection locked="0"/>
    </xf>
    <xf numFmtId="3" fontId="118" fillId="0" borderId="18" xfId="562" applyNumberFormat="1" applyFont="1" applyFill="1" applyBorder="1" applyAlignment="1">
      <alignment horizontal="center" vertical="center"/>
    </xf>
    <xf numFmtId="0" fontId="11" fillId="0" borderId="0" xfId="699" applyFont="1" applyAlignment="1">
      <alignment vertical="center"/>
    </xf>
    <xf numFmtId="0" fontId="15" fillId="0" borderId="0" xfId="699" applyFont="1" applyBorder="1" applyAlignment="1">
      <alignment vertical="center"/>
    </xf>
    <xf numFmtId="0" fontId="15" fillId="0" borderId="0" xfId="699" applyFont="1" applyAlignment="1">
      <alignment vertical="center"/>
    </xf>
    <xf numFmtId="205" fontId="47" fillId="0" borderId="0" xfId="699" applyNumberFormat="1" applyFont="1" applyBorder="1" applyAlignment="1">
      <alignment vertical="center"/>
    </xf>
    <xf numFmtId="0" fontId="131" fillId="0" borderId="0" xfId="562" applyFont="1" applyAlignment="1">
      <alignment vertical="center"/>
    </xf>
    <xf numFmtId="0" fontId="11" fillId="0" borderId="0" xfId="562" applyFont="1" applyAlignment="1">
      <alignment horizontal="right"/>
    </xf>
    <xf numFmtId="0" fontId="12" fillId="0" borderId="46" xfId="562" applyFont="1" applyBorder="1" applyAlignment="1">
      <alignment horizontal="center" vertical="center" wrapText="1"/>
    </xf>
    <xf numFmtId="178" fontId="12" fillId="0" borderId="16" xfId="409" applyFont="1" applyBorder="1" applyAlignment="1">
      <alignment vertical="center"/>
    </xf>
    <xf numFmtId="178" fontId="12" fillId="0" borderId="15" xfId="409" applyFont="1" applyBorder="1" applyAlignment="1">
      <alignment vertical="center"/>
    </xf>
    <xf numFmtId="178" fontId="12" fillId="0" borderId="15" xfId="409" applyFont="1" applyBorder="1" applyAlignment="1">
      <alignment horizontal="right" vertical="center"/>
    </xf>
    <xf numFmtId="0" fontId="12" fillId="0" borderId="47" xfId="562" applyFont="1" applyBorder="1" applyAlignment="1">
      <alignment horizontal="center" vertical="center"/>
    </xf>
    <xf numFmtId="0" fontId="13" fillId="0" borderId="0" xfId="562" applyFont="1"/>
    <xf numFmtId="0" fontId="12" fillId="0" borderId="48" xfId="562" applyFont="1" applyBorder="1" applyAlignment="1">
      <alignment horizontal="center" vertical="center" wrapText="1"/>
    </xf>
    <xf numFmtId="178" fontId="12" fillId="0" borderId="9" xfId="409" applyFont="1" applyBorder="1" applyAlignment="1">
      <alignment vertical="center"/>
    </xf>
    <xf numFmtId="178" fontId="12" fillId="0" borderId="0" xfId="409" applyFont="1" applyBorder="1" applyAlignment="1">
      <alignment vertical="center"/>
    </xf>
    <xf numFmtId="178" fontId="12" fillId="0" borderId="7" xfId="409" applyFont="1" applyBorder="1" applyAlignment="1">
      <alignment horizontal="right" vertical="center"/>
    </xf>
    <xf numFmtId="0" fontId="12" fillId="0" borderId="49" xfId="562" applyFont="1" applyBorder="1" applyAlignment="1">
      <alignment horizontal="center" vertical="center"/>
    </xf>
    <xf numFmtId="178" fontId="12" fillId="0" borderId="0" xfId="409" applyFont="1" applyBorder="1" applyAlignment="1">
      <alignment horizontal="right" vertical="center"/>
    </xf>
    <xf numFmtId="0" fontId="13" fillId="0" borderId="50" xfId="562" applyFont="1" applyBorder="1" applyAlignment="1">
      <alignment horizontal="center" vertical="center" wrapText="1"/>
    </xf>
    <xf numFmtId="0" fontId="13" fillId="0" borderId="51" xfId="562" applyFont="1" applyBorder="1" applyAlignment="1">
      <alignment horizontal="center" vertical="center"/>
    </xf>
    <xf numFmtId="0" fontId="3" fillId="0" borderId="0" xfId="699" applyFont="1" applyAlignment="1">
      <alignment horizontal="left" vertical="center"/>
    </xf>
    <xf numFmtId="3" fontId="5" fillId="0" borderId="0" xfId="699" applyNumberFormat="1" applyFont="1" applyBorder="1" applyAlignment="1">
      <alignment vertical="center"/>
    </xf>
    <xf numFmtId="0" fontId="133" fillId="0" borderId="0" xfId="699" applyFont="1" applyBorder="1" applyAlignment="1">
      <alignment horizontal="center" vertical="center"/>
    </xf>
    <xf numFmtId="0" fontId="133" fillId="0" borderId="0" xfId="699" applyFont="1" applyBorder="1" applyAlignment="1">
      <alignment vertical="center"/>
    </xf>
    <xf numFmtId="0" fontId="12" fillId="0" borderId="0" xfId="699" applyFont="1" applyBorder="1" applyAlignment="1">
      <alignment vertical="center"/>
    </xf>
    <xf numFmtId="0" fontId="13" fillId="0" borderId="0" xfId="699" applyFont="1" applyBorder="1" applyAlignment="1">
      <alignment vertical="center"/>
    </xf>
    <xf numFmtId="0" fontId="12" fillId="0" borderId="0" xfId="699" applyFont="1" applyBorder="1" applyAlignment="1">
      <alignment horizontal="center" vertical="center"/>
    </xf>
    <xf numFmtId="0" fontId="12" fillId="0" borderId="0" xfId="699" applyFont="1" applyBorder="1" applyAlignment="1">
      <alignment horizontal="right" vertical="center"/>
    </xf>
    <xf numFmtId="0" fontId="12" fillId="0" borderId="20" xfId="562" applyFont="1" applyBorder="1" applyAlignment="1">
      <alignment horizontal="centerContinuous" vertical="center" wrapText="1"/>
    </xf>
    <xf numFmtId="3" fontId="12" fillId="0" borderId="2" xfId="562" applyNumberFormat="1" applyFont="1" applyBorder="1" applyAlignment="1">
      <alignment horizontal="centerContinuous" vertical="center" wrapText="1"/>
    </xf>
    <xf numFmtId="3" fontId="12" fillId="0" borderId="6" xfId="562" applyNumberFormat="1" applyFont="1" applyBorder="1" applyAlignment="1">
      <alignment horizontal="centerContinuous" vertical="center" wrapText="1"/>
    </xf>
    <xf numFmtId="0" fontId="12" fillId="0" borderId="6" xfId="562" applyFont="1" applyBorder="1" applyAlignment="1">
      <alignment horizontal="centerContinuous" vertical="center"/>
    </xf>
    <xf numFmtId="0" fontId="12" fillId="0" borderId="2" xfId="562" applyFont="1" applyBorder="1" applyAlignment="1">
      <alignment horizontal="centerContinuous" vertical="center"/>
    </xf>
    <xf numFmtId="3" fontId="12" fillId="0" borderId="2" xfId="562" applyNumberFormat="1" applyFont="1" applyBorder="1" applyAlignment="1">
      <alignment horizontal="centerContinuous" vertical="center"/>
    </xf>
    <xf numFmtId="0" fontId="12" fillId="0" borderId="20" xfId="562" applyFont="1" applyBorder="1" applyAlignment="1">
      <alignment horizontal="centerContinuous" vertical="center"/>
    </xf>
    <xf numFmtId="0" fontId="12" fillId="0" borderId="39" xfId="562" applyFont="1" applyBorder="1" applyAlignment="1">
      <alignment horizontal="centerContinuous" vertical="center"/>
    </xf>
    <xf numFmtId="3" fontId="12" fillId="0" borderId="11" xfId="562" applyNumberFormat="1" applyFont="1" applyBorder="1" applyAlignment="1">
      <alignment horizontal="centerContinuous" vertical="center"/>
    </xf>
    <xf numFmtId="3" fontId="12" fillId="0" borderId="13" xfId="562" applyNumberFormat="1" applyFont="1" applyBorder="1" applyAlignment="1">
      <alignment horizontal="centerContinuous" vertical="center"/>
    </xf>
    <xf numFmtId="0" fontId="12" fillId="0" borderId="13" xfId="562" applyFont="1" applyBorder="1" applyAlignment="1">
      <alignment horizontal="centerContinuous" vertical="center"/>
    </xf>
    <xf numFmtId="0" fontId="12" fillId="0" borderId="11" xfId="562" applyFont="1" applyBorder="1" applyAlignment="1">
      <alignment horizontal="centerContinuous" vertical="center"/>
    </xf>
    <xf numFmtId="0" fontId="12" fillId="0" borderId="10" xfId="562" applyFont="1" applyBorder="1" applyAlignment="1">
      <alignment horizontal="centerContinuous" vertical="center"/>
    </xf>
    <xf numFmtId="0" fontId="12" fillId="0" borderId="8" xfId="562" applyFont="1" applyBorder="1" applyAlignment="1">
      <alignment horizontal="centerContinuous" vertical="center"/>
    </xf>
    <xf numFmtId="3" fontId="12" fillId="0" borderId="8" xfId="562" applyNumberFormat="1" applyFont="1" applyBorder="1" applyAlignment="1">
      <alignment horizontal="centerContinuous" vertical="center"/>
    </xf>
    <xf numFmtId="3" fontId="12" fillId="0" borderId="8" xfId="562" applyNumberFormat="1" applyFont="1" applyBorder="1" applyAlignment="1">
      <alignment horizontal="center" vertical="center"/>
    </xf>
    <xf numFmtId="0" fontId="12" fillId="0" borderId="12" xfId="562" applyFont="1" applyBorder="1" applyAlignment="1">
      <alignment horizontal="centerContinuous" wrapText="1"/>
    </xf>
    <xf numFmtId="0" fontId="12" fillId="0" borderId="11" xfId="562" applyFont="1" applyBorder="1" applyAlignment="1">
      <alignment horizontal="centerContinuous" wrapText="1"/>
    </xf>
    <xf numFmtId="49" fontId="12" fillId="0" borderId="7" xfId="699" applyNumberFormat="1" applyFont="1" applyBorder="1" applyAlignment="1">
      <alignment horizontal="center" vertical="center"/>
    </xf>
    <xf numFmtId="49" fontId="12" fillId="0" borderId="67" xfId="699" applyNumberFormat="1" applyFont="1" applyBorder="1" applyAlignment="1">
      <alignment horizontal="center" vertical="center"/>
    </xf>
    <xf numFmtId="49" fontId="12" fillId="0" borderId="9" xfId="699" applyNumberFormat="1" applyFont="1" applyBorder="1" applyAlignment="1">
      <alignment horizontal="center" vertical="center"/>
    </xf>
    <xf numFmtId="41" fontId="13" fillId="0" borderId="9" xfId="562" applyNumberFormat="1" applyFont="1" applyBorder="1" applyAlignment="1">
      <alignment horizontal="right" vertical="center"/>
    </xf>
    <xf numFmtId="49" fontId="13" fillId="0" borderId="17" xfId="699" applyNumberFormat="1" applyFont="1" applyBorder="1" applyAlignment="1">
      <alignment horizontal="center" vertical="center"/>
    </xf>
    <xf numFmtId="49" fontId="13" fillId="0" borderId="69" xfId="699" applyNumberFormat="1" applyFont="1" applyBorder="1" applyAlignment="1">
      <alignment horizontal="center" vertical="center"/>
    </xf>
    <xf numFmtId="49" fontId="13" fillId="0" borderId="19" xfId="699" applyNumberFormat="1" applyFont="1" applyBorder="1" applyAlignment="1">
      <alignment horizontal="center" vertical="center"/>
    </xf>
    <xf numFmtId="0" fontId="12" fillId="0" borderId="0" xfId="699" applyFont="1" applyAlignment="1">
      <alignment vertical="center"/>
    </xf>
    <xf numFmtId="0" fontId="47" fillId="0" borderId="0" xfId="699" applyFont="1" applyBorder="1" applyAlignment="1">
      <alignment vertical="center"/>
    </xf>
    <xf numFmtId="0" fontId="47" fillId="0" borderId="0" xfId="562" applyFont="1" applyAlignment="1">
      <alignment vertical="center"/>
    </xf>
    <xf numFmtId="3" fontId="47" fillId="0" borderId="0" xfId="699" applyNumberFormat="1" applyFont="1" applyBorder="1" applyAlignment="1">
      <alignment vertical="center"/>
    </xf>
    <xf numFmtId="3" fontId="47" fillId="0" borderId="0" xfId="562" applyNumberFormat="1" applyFont="1" applyAlignment="1">
      <alignment vertical="center"/>
    </xf>
    <xf numFmtId="0" fontId="47" fillId="0" borderId="0" xfId="699" applyFont="1" applyAlignment="1">
      <alignment vertical="center"/>
    </xf>
    <xf numFmtId="0" fontId="47" fillId="0" borderId="0" xfId="699" applyFont="1" applyBorder="1" applyAlignment="1">
      <alignment horizontal="left" vertical="center"/>
    </xf>
    <xf numFmtId="41" fontId="5" fillId="0" borderId="0" xfId="699" applyNumberFormat="1" applyFont="1" applyBorder="1" applyAlignment="1">
      <alignment vertical="center"/>
    </xf>
    <xf numFmtId="41" fontId="5" fillId="0" borderId="0" xfId="562" applyNumberFormat="1" applyFont="1" applyAlignment="1">
      <alignment vertical="center"/>
    </xf>
    <xf numFmtId="41" fontId="5" fillId="0" borderId="0" xfId="699" applyNumberFormat="1" applyFont="1" applyAlignment="1">
      <alignment vertical="center"/>
    </xf>
    <xf numFmtId="41" fontId="9" fillId="0" borderId="0" xfId="699" applyNumberFormat="1" applyFont="1" applyBorder="1" applyAlignment="1">
      <alignment horizontal="center" vertical="center"/>
    </xf>
    <xf numFmtId="41" fontId="101" fillId="0" borderId="0" xfId="699" applyNumberFormat="1" applyFont="1" applyBorder="1" applyAlignment="1">
      <alignment horizontal="centerContinuous" vertical="center"/>
    </xf>
    <xf numFmtId="41" fontId="152" fillId="0" borderId="0" xfId="562" applyNumberFormat="1" applyFont="1" applyAlignment="1">
      <alignment horizontal="centerContinuous" vertical="center"/>
    </xf>
    <xf numFmtId="41" fontId="152" fillId="0" borderId="0" xfId="699" applyNumberFormat="1" applyFont="1" applyBorder="1" applyAlignment="1">
      <alignment horizontal="centerContinuous" vertical="center"/>
    </xf>
    <xf numFmtId="41" fontId="101" fillId="0" borderId="0" xfId="699" applyNumberFormat="1" applyFont="1" applyBorder="1" applyAlignment="1">
      <alignment vertical="center"/>
    </xf>
    <xf numFmtId="41" fontId="11" fillId="0" borderId="0" xfId="699" applyNumberFormat="1" applyFont="1" applyBorder="1" applyAlignment="1">
      <alignment horizontal="left" vertical="center"/>
    </xf>
    <xf numFmtId="41" fontId="11" fillId="0" borderId="0" xfId="562" applyNumberFormat="1" applyFont="1" applyBorder="1" applyAlignment="1">
      <alignment vertical="center"/>
    </xf>
    <xf numFmtId="41" fontId="132" fillId="0" borderId="0" xfId="699" applyNumberFormat="1" applyFont="1" applyBorder="1" applyAlignment="1">
      <alignment vertical="center"/>
    </xf>
    <xf numFmtId="41" fontId="132" fillId="0" borderId="0" xfId="699" applyNumberFormat="1" applyFont="1" applyBorder="1" applyAlignment="1">
      <alignment horizontal="centerContinuous" vertical="center"/>
    </xf>
    <xf numFmtId="41" fontId="11" fillId="0" borderId="0" xfId="699" applyNumberFormat="1" applyFont="1" applyBorder="1" applyAlignment="1">
      <alignment horizontal="right" vertical="center"/>
    </xf>
    <xf numFmtId="49" fontId="12" fillId="0" borderId="38" xfId="562" applyNumberFormat="1" applyFont="1" applyBorder="1" applyAlignment="1">
      <alignment horizontal="center" vertical="center" wrapText="1"/>
    </xf>
    <xf numFmtId="49" fontId="12" fillId="0" borderId="10" xfId="562" applyNumberFormat="1" applyFont="1" applyBorder="1" applyAlignment="1">
      <alignment horizontal="center" vertical="center" wrapText="1"/>
    </xf>
    <xf numFmtId="49" fontId="12" fillId="0" borderId="10" xfId="562" applyNumberFormat="1" applyFont="1" applyBorder="1" applyAlignment="1">
      <alignment horizontal="center" vertical="center"/>
    </xf>
    <xf numFmtId="49" fontId="12" fillId="0" borderId="10" xfId="562" applyNumberFormat="1" applyFont="1" applyBorder="1" applyAlignment="1">
      <alignment horizontal="left"/>
    </xf>
    <xf numFmtId="49" fontId="12" fillId="0" borderId="10" xfId="562" applyNumberFormat="1" applyFont="1" applyBorder="1" applyAlignment="1">
      <alignment horizontal="center"/>
    </xf>
    <xf numFmtId="49" fontId="12" fillId="0" borderId="10" xfId="562" applyNumberFormat="1" applyFont="1" applyBorder="1" applyAlignment="1">
      <alignment horizontal="centerContinuous"/>
    </xf>
    <xf numFmtId="49" fontId="12" fillId="0" borderId="7" xfId="562" applyNumberFormat="1" applyFont="1" applyBorder="1" applyAlignment="1">
      <alignment horizontal="center"/>
    </xf>
    <xf numFmtId="49" fontId="12" fillId="0" borderId="12" xfId="562" applyNumberFormat="1" applyFont="1" applyBorder="1" applyAlignment="1">
      <alignment horizontal="left" wrapText="1"/>
    </xf>
    <xf numFmtId="49" fontId="12" fillId="0" borderId="12" xfId="562" applyNumberFormat="1" applyFont="1" applyBorder="1" applyAlignment="1">
      <alignment horizontal="left"/>
    </xf>
    <xf numFmtId="49" fontId="12" fillId="0" borderId="12" xfId="562" applyNumberFormat="1" applyFont="1" applyBorder="1" applyAlignment="1">
      <alignment horizontal="left" shrinkToFit="1"/>
    </xf>
    <xf numFmtId="49" fontId="12" fillId="0" borderId="12" xfId="562" applyNumberFormat="1" applyFont="1" applyBorder="1" applyAlignment="1">
      <alignment horizontal="left" wrapText="1" shrinkToFit="1"/>
    </xf>
    <xf numFmtId="49" fontId="12" fillId="0" borderId="12" xfId="562" applyNumberFormat="1" applyFont="1" applyBorder="1" applyAlignment="1">
      <alignment horizontal="centerContinuous" wrapText="1"/>
    </xf>
    <xf numFmtId="49" fontId="12" fillId="0" borderId="11" xfId="562" applyNumberFormat="1" applyFont="1" applyBorder="1" applyAlignment="1">
      <alignment horizontal="center"/>
    </xf>
    <xf numFmtId="41" fontId="127" fillId="0" borderId="0" xfId="562" applyNumberFormat="1" applyFont="1" applyBorder="1" applyAlignment="1">
      <alignment horizontal="right" vertical="center"/>
    </xf>
    <xf numFmtId="49" fontId="12" fillId="0" borderId="9" xfId="562" applyNumberFormat="1" applyFont="1" applyBorder="1" applyAlignment="1">
      <alignment horizontal="distributed" vertical="center"/>
    </xf>
    <xf numFmtId="41" fontId="12" fillId="0" borderId="0" xfId="699" applyNumberFormat="1" applyFont="1" applyBorder="1" applyAlignment="1">
      <alignment horizontal="right" vertical="center"/>
    </xf>
    <xf numFmtId="41" fontId="128" fillId="0" borderId="0" xfId="562" applyNumberFormat="1" applyFont="1" applyFill="1" applyBorder="1" applyAlignment="1">
      <alignment horizontal="right" vertical="center"/>
    </xf>
    <xf numFmtId="49" fontId="13" fillId="0" borderId="9" xfId="562" applyNumberFormat="1" applyFont="1" applyFill="1" applyBorder="1" applyAlignment="1">
      <alignment horizontal="distributed" vertical="center"/>
    </xf>
    <xf numFmtId="41" fontId="13" fillId="0" borderId="0" xfId="699" applyNumberFormat="1" applyFont="1" applyFill="1" applyBorder="1" applyAlignment="1">
      <alignment horizontal="right" vertical="center"/>
    </xf>
    <xf numFmtId="41" fontId="127" fillId="0" borderId="0" xfId="705" applyNumberFormat="1" applyFont="1" applyFill="1" applyBorder="1" applyAlignment="1">
      <alignment horizontal="right" vertical="center"/>
    </xf>
    <xf numFmtId="41" fontId="12" fillId="0" borderId="0" xfId="699" applyNumberFormat="1" applyFont="1" applyBorder="1" applyAlignment="1">
      <alignment vertical="center"/>
    </xf>
    <xf numFmtId="41" fontId="12" fillId="0" borderId="19" xfId="562" applyNumberFormat="1" applyFont="1" applyBorder="1" applyAlignment="1">
      <alignment horizontal="right" vertical="center"/>
    </xf>
    <xf numFmtId="41" fontId="12" fillId="0" borderId="18" xfId="562" applyNumberFormat="1" applyFont="1" applyBorder="1" applyAlignment="1">
      <alignment horizontal="right" vertical="center"/>
    </xf>
    <xf numFmtId="3" fontId="12" fillId="0" borderId="0" xfId="562" applyNumberFormat="1" applyFont="1" applyBorder="1" applyAlignment="1">
      <alignment horizontal="left" vertical="center"/>
    </xf>
    <xf numFmtId="3" fontId="143" fillId="0" borderId="70" xfId="562" applyNumberFormat="1" applyFont="1" applyBorder="1" applyAlignment="1">
      <alignment horizontal="center" vertical="center"/>
    </xf>
    <xf numFmtId="41" fontId="143" fillId="0" borderId="0" xfId="562" applyNumberFormat="1" applyFont="1" applyAlignment="1">
      <alignment vertical="center"/>
    </xf>
    <xf numFmtId="41" fontId="143" fillId="0" borderId="0" xfId="699" applyNumberFormat="1" applyFont="1" applyBorder="1" applyAlignment="1">
      <alignment vertical="center"/>
    </xf>
    <xf numFmtId="0" fontId="143" fillId="0" borderId="0" xfId="562" applyFont="1" applyBorder="1" applyAlignment="1">
      <alignment horizontal="left" vertical="center"/>
    </xf>
    <xf numFmtId="41" fontId="143" fillId="0" borderId="0" xfId="699" applyNumberFormat="1" applyFont="1" applyAlignment="1">
      <alignment vertical="center"/>
    </xf>
    <xf numFmtId="41" fontId="47" fillId="0" borderId="0" xfId="699" applyNumberFormat="1" applyFont="1" applyBorder="1" applyAlignment="1">
      <alignment vertical="center"/>
    </xf>
    <xf numFmtId="41" fontId="47" fillId="0" borderId="0" xfId="562" applyNumberFormat="1" applyFont="1" applyAlignment="1">
      <alignment vertical="center"/>
    </xf>
    <xf numFmtId="41" fontId="47" fillId="0" borderId="0" xfId="699" applyNumberFormat="1" applyFont="1" applyAlignment="1">
      <alignment vertical="center"/>
    </xf>
    <xf numFmtId="41" fontId="23" fillId="0" borderId="0" xfId="562" applyNumberFormat="1" applyFont="1" applyAlignment="1">
      <alignment vertical="center"/>
    </xf>
    <xf numFmtId="41" fontId="9" fillId="0" borderId="0" xfId="699" applyNumberFormat="1" applyFont="1" applyBorder="1" applyAlignment="1">
      <alignment horizontal="left" vertical="center"/>
    </xf>
    <xf numFmtId="41" fontId="101" fillId="0" borderId="0" xfId="699" applyNumberFormat="1" applyFont="1" applyBorder="1" applyAlignment="1">
      <alignment horizontal="left" vertical="center"/>
    </xf>
    <xf numFmtId="49" fontId="12" fillId="0" borderId="38" xfId="562" applyNumberFormat="1" applyFont="1" applyBorder="1" applyAlignment="1">
      <alignment horizontal="center" vertical="center"/>
    </xf>
    <xf numFmtId="49" fontId="12" fillId="0" borderId="10" xfId="562" applyNumberFormat="1" applyFont="1" applyBorder="1" applyAlignment="1">
      <alignment horizontal="center" vertical="center" wrapText="1" shrinkToFit="1"/>
    </xf>
    <xf numFmtId="49" fontId="12" fillId="0" borderId="12" xfId="562" applyNumberFormat="1" applyFont="1" applyBorder="1" applyAlignment="1">
      <alignment horizontal="center" vertical="center"/>
    </xf>
    <xf numFmtId="49" fontId="12" fillId="0" borderId="12" xfId="562" applyNumberFormat="1" applyFont="1" applyBorder="1" applyAlignment="1">
      <alignment horizontal="center" vertical="center" wrapText="1"/>
    </xf>
    <xf numFmtId="49" fontId="12" fillId="0" borderId="12" xfId="562" applyNumberFormat="1" applyFont="1" applyBorder="1" applyAlignment="1">
      <alignment horizontal="center" vertical="center" shrinkToFit="1"/>
    </xf>
    <xf numFmtId="41" fontId="12" fillId="0" borderId="0" xfId="699" applyNumberFormat="1" applyFont="1" applyFill="1" applyBorder="1" applyAlignment="1">
      <alignment horizontal="right" vertical="center"/>
    </xf>
    <xf numFmtId="41" fontId="143" fillId="0" borderId="18" xfId="409" applyNumberFormat="1" applyFont="1" applyBorder="1" applyAlignment="1">
      <alignment horizontal="center" vertical="center"/>
    </xf>
    <xf numFmtId="41" fontId="11" fillId="0" borderId="0" xfId="699" applyNumberFormat="1" applyFont="1" applyBorder="1" applyAlignment="1">
      <alignment vertical="center"/>
    </xf>
    <xf numFmtId="0" fontId="5" fillId="0" borderId="0" xfId="699" applyFont="1" applyBorder="1" applyAlignment="1">
      <alignment horizontal="center" vertical="center"/>
    </xf>
    <xf numFmtId="0" fontId="132" fillId="0" borderId="0" xfId="699" applyFont="1" applyBorder="1" applyAlignment="1">
      <alignment horizontal="center" vertical="center"/>
    </xf>
    <xf numFmtId="0" fontId="153" fillId="0" borderId="0" xfId="699" applyFont="1" applyBorder="1" applyAlignment="1">
      <alignment vertical="center"/>
    </xf>
    <xf numFmtId="49" fontId="86" fillId="0" borderId="0" xfId="562" applyNumberFormat="1" applyFont="1" applyBorder="1" applyAlignment="1">
      <alignment horizontal="center" vertical="center"/>
    </xf>
    <xf numFmtId="49" fontId="118" fillId="0" borderId="8" xfId="562" applyNumberFormat="1" applyFont="1" applyBorder="1" applyAlignment="1">
      <alignment horizontal="centerContinuous" vertical="center"/>
    </xf>
    <xf numFmtId="49" fontId="118" fillId="0" borderId="8" xfId="562" applyNumberFormat="1" applyFont="1" applyBorder="1" applyAlignment="1">
      <alignment horizontal="center" vertical="center"/>
    </xf>
    <xf numFmtId="49" fontId="118" fillId="0" borderId="14" xfId="562" applyNumberFormat="1" applyFont="1" applyBorder="1" applyAlignment="1">
      <alignment horizontal="centerContinuous" vertical="center"/>
    </xf>
    <xf numFmtId="49" fontId="118" fillId="0" borderId="12" xfId="562" applyNumberFormat="1" applyFont="1" applyBorder="1" applyAlignment="1">
      <alignment horizontal="centerContinuous" shrinkToFit="1"/>
    </xf>
    <xf numFmtId="49" fontId="118" fillId="0" borderId="12" xfId="562" applyNumberFormat="1" applyFont="1" applyBorder="1" applyAlignment="1">
      <alignment horizontal="centerContinuous"/>
    </xf>
    <xf numFmtId="49" fontId="118" fillId="0" borderId="12" xfId="562" applyNumberFormat="1" applyFont="1" applyBorder="1" applyAlignment="1">
      <alignment horizontal="centerContinuous" wrapText="1" shrinkToFit="1"/>
    </xf>
    <xf numFmtId="49" fontId="118" fillId="0" borderId="11" xfId="562" applyNumberFormat="1" applyFont="1" applyBorder="1" applyAlignment="1">
      <alignment horizontal="centerContinuous" wrapText="1" shrinkToFit="1"/>
    </xf>
    <xf numFmtId="49" fontId="118" fillId="0" borderId="7" xfId="562" applyNumberFormat="1" applyFont="1" applyBorder="1" applyAlignment="1">
      <alignment horizontal="center" vertical="center"/>
    </xf>
    <xf numFmtId="41" fontId="118" fillId="0" borderId="0" xfId="562" applyNumberFormat="1" applyFont="1" applyBorder="1" applyAlignment="1">
      <alignment vertical="center"/>
    </xf>
    <xf numFmtId="49" fontId="118" fillId="0" borderId="9" xfId="409" applyNumberFormat="1" applyFont="1" applyBorder="1" applyAlignment="1">
      <alignment horizontal="center" vertical="center"/>
    </xf>
    <xf numFmtId="0" fontId="86" fillId="0" borderId="0" xfId="699" applyFont="1" applyBorder="1" applyAlignment="1">
      <alignment vertical="center"/>
    </xf>
    <xf numFmtId="49" fontId="121" fillId="0" borderId="7" xfId="562" applyNumberFormat="1" applyFont="1" applyFill="1" applyBorder="1" applyAlignment="1">
      <alignment horizontal="center" vertical="center"/>
    </xf>
    <xf numFmtId="41" fontId="154" fillId="0" borderId="0" xfId="562" applyNumberFormat="1" applyFont="1" applyFill="1" applyBorder="1" applyAlignment="1">
      <alignment vertical="center"/>
    </xf>
    <xf numFmtId="49" fontId="121" fillId="0" borderId="9" xfId="409" applyNumberFormat="1" applyFont="1" applyFill="1" applyBorder="1" applyAlignment="1">
      <alignment horizontal="center" vertical="center"/>
    </xf>
    <xf numFmtId="0" fontId="86" fillId="0" borderId="0" xfId="699" applyFont="1" applyFill="1" applyBorder="1" applyAlignment="1">
      <alignment vertical="center"/>
    </xf>
    <xf numFmtId="41" fontId="147" fillId="0" borderId="0" xfId="562" applyNumberFormat="1" applyFont="1" applyFill="1" applyBorder="1" applyAlignment="1">
      <alignment horizontal="right" vertical="center"/>
    </xf>
    <xf numFmtId="41" fontId="118" fillId="0" borderId="0" xfId="562" applyNumberFormat="1" applyFont="1" applyFill="1" applyBorder="1" applyAlignment="1">
      <alignment horizontal="right" vertical="center"/>
    </xf>
    <xf numFmtId="3" fontId="118" fillId="0" borderId="9" xfId="562" applyNumberFormat="1" applyFont="1" applyFill="1" applyBorder="1" applyAlignment="1">
      <alignment horizontal="center" vertical="center"/>
    </xf>
    <xf numFmtId="41" fontId="147" fillId="0" borderId="18" xfId="562" applyNumberFormat="1" applyFont="1" applyFill="1" applyBorder="1" applyAlignment="1">
      <alignment horizontal="right" vertical="center"/>
    </xf>
    <xf numFmtId="41" fontId="118" fillId="0" borderId="18" xfId="562" applyNumberFormat="1" applyFont="1" applyFill="1" applyBorder="1" applyAlignment="1">
      <alignment horizontal="right" vertical="center"/>
    </xf>
    <xf numFmtId="3" fontId="118" fillId="0" borderId="19" xfId="562" applyNumberFormat="1" applyFont="1" applyFill="1" applyBorder="1" applyAlignment="1">
      <alignment horizontal="center" vertical="center"/>
    </xf>
    <xf numFmtId="3" fontId="11" fillId="0" borderId="0" xfId="699" applyNumberFormat="1" applyFont="1" applyBorder="1" applyAlignment="1">
      <alignment vertical="center"/>
    </xf>
    <xf numFmtId="0" fontId="11" fillId="0" borderId="0" xfId="699" applyFont="1" applyBorder="1" applyAlignment="1">
      <alignment horizontal="center" vertical="center"/>
    </xf>
    <xf numFmtId="0" fontId="46" fillId="0" borderId="0" xfId="699" applyFont="1" applyBorder="1" applyAlignment="1">
      <alignment vertical="center"/>
    </xf>
    <xf numFmtId="0" fontId="141" fillId="0" borderId="0" xfId="562" applyFont="1" applyAlignment="1">
      <alignment vertical="center"/>
    </xf>
    <xf numFmtId="0" fontId="142" fillId="0" borderId="0" xfId="562" applyFont="1" applyAlignment="1">
      <alignment vertical="center"/>
    </xf>
    <xf numFmtId="0" fontId="9" fillId="0" borderId="0" xfId="699" applyFont="1" applyBorder="1" applyAlignment="1">
      <alignment horizontal="left" vertical="center"/>
    </xf>
    <xf numFmtId="49" fontId="12" fillId="0" borderId="6" xfId="562" applyNumberFormat="1" applyFont="1" applyBorder="1" applyAlignment="1">
      <alignment horizontal="centerContinuous" vertical="center"/>
    </xf>
    <xf numFmtId="49" fontId="12" fillId="0" borderId="20" xfId="562" applyNumberFormat="1" applyFont="1" applyBorder="1" applyAlignment="1">
      <alignment horizontal="centerContinuous" vertical="center"/>
    </xf>
    <xf numFmtId="49" fontId="12" fillId="0" borderId="2" xfId="562" applyNumberFormat="1" applyFont="1" applyBorder="1" applyAlignment="1">
      <alignment horizontal="centerContinuous" vertical="center"/>
    </xf>
    <xf numFmtId="49" fontId="12" fillId="0" borderId="13" xfId="562" applyNumberFormat="1" applyFont="1" applyBorder="1" applyAlignment="1">
      <alignment horizontal="centerContinuous" vertical="center"/>
    </xf>
    <xf numFmtId="49" fontId="12" fillId="0" borderId="39" xfId="562" applyNumberFormat="1" applyFont="1" applyBorder="1" applyAlignment="1">
      <alignment horizontal="centerContinuous" vertical="center"/>
    </xf>
    <xf numFmtId="49" fontId="12" fillId="0" borderId="11" xfId="562" applyNumberFormat="1" applyFont="1" applyBorder="1" applyAlignment="1">
      <alignment horizontal="centerContinuous" vertical="center"/>
    </xf>
    <xf numFmtId="49" fontId="12" fillId="0" borderId="8" xfId="562" applyNumberFormat="1" applyFont="1" applyBorder="1" applyAlignment="1">
      <alignment horizontal="center" vertical="center"/>
    </xf>
    <xf numFmtId="49" fontId="12" fillId="0" borderId="12" xfId="562" applyNumberFormat="1" applyFont="1" applyBorder="1" applyAlignment="1">
      <alignment horizontal="center" wrapText="1" shrinkToFit="1"/>
    </xf>
    <xf numFmtId="49" fontId="12" fillId="0" borderId="12" xfId="562" applyNumberFormat="1" applyFont="1" applyBorder="1" applyAlignment="1">
      <alignment horizontal="center" shrinkToFit="1"/>
    </xf>
    <xf numFmtId="41" fontId="12" fillId="0" borderId="0" xfId="562" applyNumberFormat="1" applyFont="1" applyFill="1" applyBorder="1" applyAlignment="1">
      <alignment vertical="center"/>
    </xf>
    <xf numFmtId="49" fontId="12" fillId="0" borderId="9" xfId="409" applyNumberFormat="1" applyFont="1" applyBorder="1" applyAlignment="1">
      <alignment horizontal="center" vertical="center"/>
    </xf>
    <xf numFmtId="49" fontId="13" fillId="0" borderId="17" xfId="562" applyNumberFormat="1" applyFont="1" applyBorder="1" applyAlignment="1">
      <alignment horizontal="center" vertical="center"/>
    </xf>
    <xf numFmtId="49" fontId="13" fillId="0" borderId="19" xfId="409" applyNumberFormat="1" applyFont="1" applyBorder="1" applyAlignment="1">
      <alignment horizontal="center" vertical="center"/>
    </xf>
    <xf numFmtId="3" fontId="12" fillId="0" borderId="0" xfId="699" applyNumberFormat="1" applyFont="1" applyBorder="1" applyAlignment="1">
      <alignment vertical="center"/>
    </xf>
    <xf numFmtId="0" fontId="47" fillId="0" borderId="0" xfId="699" applyFont="1" applyBorder="1" applyAlignment="1">
      <alignment horizontal="right" vertical="center"/>
    </xf>
    <xf numFmtId="3" fontId="47" fillId="0" borderId="0" xfId="562" applyNumberFormat="1" applyFont="1" applyAlignment="1">
      <alignment horizontal="right" vertical="center"/>
    </xf>
    <xf numFmtId="0" fontId="47" fillId="0" borderId="0" xfId="562" applyFont="1" applyAlignment="1">
      <alignment horizontal="right" vertical="center"/>
    </xf>
    <xf numFmtId="41" fontId="9" fillId="0" borderId="0" xfId="699" applyNumberFormat="1" applyFont="1" applyBorder="1" applyAlignment="1">
      <alignment vertical="center"/>
    </xf>
    <xf numFmtId="49" fontId="118" fillId="0" borderId="0" xfId="562" applyNumberFormat="1" applyFont="1" applyBorder="1" applyAlignment="1">
      <alignment horizontal="center" vertical="center"/>
    </xf>
    <xf numFmtId="49" fontId="118" fillId="0" borderId="8" xfId="562" applyNumberFormat="1" applyFont="1" applyBorder="1" applyAlignment="1">
      <alignment horizontal="centerContinuous" vertical="center" wrapText="1"/>
    </xf>
    <xf numFmtId="49" fontId="118" fillId="0" borderId="8" xfId="562" applyNumberFormat="1" applyFont="1" applyBorder="1" applyAlignment="1">
      <alignment horizontal="center" vertical="center" wrapText="1"/>
    </xf>
    <xf numFmtId="49" fontId="118" fillId="0" borderId="14" xfId="562" applyNumberFormat="1" applyFont="1" applyBorder="1" applyAlignment="1">
      <alignment horizontal="center" vertical="center" wrapText="1"/>
    </xf>
    <xf numFmtId="49" fontId="118" fillId="0" borderId="12" xfId="562" applyNumberFormat="1" applyFont="1" applyBorder="1" applyAlignment="1">
      <alignment horizontal="center" wrapText="1"/>
    </xf>
    <xf numFmtId="49" fontId="118" fillId="0" borderId="11" xfId="562" applyNumberFormat="1" applyFont="1" applyBorder="1" applyAlignment="1">
      <alignment horizontal="center" wrapText="1"/>
    </xf>
    <xf numFmtId="49" fontId="118" fillId="0" borderId="12" xfId="562" applyNumberFormat="1" applyFont="1" applyBorder="1" applyAlignment="1">
      <alignment horizontal="center" vertical="center" wrapText="1"/>
    </xf>
    <xf numFmtId="41" fontId="118" fillId="0" borderId="9" xfId="562" applyNumberFormat="1" applyFont="1" applyBorder="1" applyAlignment="1">
      <alignment horizontal="right" vertical="center"/>
    </xf>
    <xf numFmtId="41" fontId="118" fillId="39" borderId="0" xfId="706" quotePrefix="1" applyNumberFormat="1" applyFont="1" applyFill="1" applyBorder="1" applyAlignment="1">
      <alignment horizontal="right" vertical="center"/>
    </xf>
    <xf numFmtId="41" fontId="118" fillId="0" borderId="7" xfId="562" applyNumberFormat="1" applyFont="1" applyBorder="1" applyAlignment="1">
      <alignment horizontal="right" vertical="center"/>
    </xf>
    <xf numFmtId="49" fontId="118" fillId="0" borderId="0" xfId="562" applyNumberFormat="1" applyFont="1" applyBorder="1" applyAlignment="1">
      <alignment horizontal="distributed" vertical="center"/>
    </xf>
    <xf numFmtId="41" fontId="118" fillId="0" borderId="0" xfId="699" applyNumberFormat="1" applyFont="1" applyBorder="1" applyAlignment="1">
      <alignment horizontal="right" vertical="center"/>
    </xf>
    <xf numFmtId="49" fontId="121" fillId="0" borderId="17" xfId="562" applyNumberFormat="1" applyFont="1" applyFill="1" applyBorder="1" applyAlignment="1">
      <alignment horizontal="center" vertical="center"/>
    </xf>
    <xf numFmtId="41" fontId="121" fillId="0" borderId="18" xfId="706" quotePrefix="1" applyNumberFormat="1" applyFont="1" applyFill="1" applyBorder="1" applyAlignment="1">
      <alignment horizontal="right" vertical="center"/>
    </xf>
    <xf numFmtId="41" fontId="121" fillId="0" borderId="18" xfId="706" applyNumberFormat="1" applyFont="1" applyFill="1" applyBorder="1" applyAlignment="1">
      <alignment horizontal="right" vertical="center"/>
    </xf>
    <xf numFmtId="49" fontId="121" fillId="0" borderId="18" xfId="562" applyNumberFormat="1" applyFont="1" applyFill="1" applyBorder="1" applyAlignment="1">
      <alignment horizontal="distributed" vertical="center"/>
    </xf>
    <xf numFmtId="49" fontId="121" fillId="0" borderId="0" xfId="699" applyNumberFormat="1" applyFont="1" applyFill="1" applyBorder="1" applyAlignment="1">
      <alignment horizontal="right" vertical="center"/>
    </xf>
    <xf numFmtId="41" fontId="123" fillId="0" borderId="0" xfId="699" applyNumberFormat="1" applyFont="1" applyAlignment="1">
      <alignment vertical="center"/>
    </xf>
    <xf numFmtId="0" fontId="11" fillId="0" borderId="0" xfId="699" applyFont="1" applyBorder="1" applyAlignment="1">
      <alignment horizontal="left" vertical="center"/>
    </xf>
    <xf numFmtId="49" fontId="11" fillId="0" borderId="38" xfId="562" applyNumberFormat="1" applyFont="1" applyBorder="1" applyAlignment="1">
      <alignment horizontal="centerContinuous" vertical="center" wrapText="1"/>
    </xf>
    <xf numFmtId="49" fontId="11" fillId="0" borderId="20" xfId="562" applyNumberFormat="1" applyFont="1" applyBorder="1" applyAlignment="1">
      <alignment horizontal="centerContinuous" vertical="center"/>
    </xf>
    <xf numFmtId="49" fontId="46" fillId="0" borderId="0" xfId="562" applyNumberFormat="1" applyFont="1" applyBorder="1" applyAlignment="1">
      <alignment horizontal="center" vertical="center"/>
    </xf>
    <xf numFmtId="49" fontId="11" fillId="0" borderId="10" xfId="562" applyNumberFormat="1" applyFont="1" applyBorder="1" applyAlignment="1">
      <alignment horizontal="centerContinuous" vertical="center"/>
    </xf>
    <xf numFmtId="49" fontId="11" fillId="0" borderId="71" xfId="562" applyNumberFormat="1" applyFont="1" applyBorder="1" applyAlignment="1">
      <alignment horizontal="centerContinuous" vertical="center"/>
    </xf>
    <xf numFmtId="49" fontId="11" fillId="0" borderId="0" xfId="562" applyNumberFormat="1" applyFont="1" applyBorder="1" applyAlignment="1">
      <alignment horizontal="centerContinuous" vertical="center"/>
    </xf>
    <xf numFmtId="49" fontId="11" fillId="0" borderId="8" xfId="562" applyNumberFormat="1" applyFont="1" applyBorder="1" applyAlignment="1">
      <alignment horizontal="centerContinuous" vertical="center" wrapText="1"/>
    </xf>
    <xf numFmtId="49" fontId="11" fillId="0" borderId="8" xfId="562" applyNumberFormat="1" applyFont="1" applyBorder="1" applyAlignment="1">
      <alignment horizontal="center" vertical="center" wrapText="1"/>
    </xf>
    <xf numFmtId="49" fontId="11" fillId="0" borderId="16" xfId="562" applyNumberFormat="1" applyFont="1" applyBorder="1" applyAlignment="1">
      <alignment horizontal="centerContinuous" vertical="center" wrapText="1"/>
    </xf>
    <xf numFmtId="49" fontId="11" fillId="0" borderId="10" xfId="562" applyNumberFormat="1" applyFont="1" applyBorder="1" applyAlignment="1">
      <alignment vertical="center"/>
    </xf>
    <xf numFmtId="49" fontId="11" fillId="0" borderId="10" xfId="562" applyNumberFormat="1" applyFont="1" applyBorder="1" applyAlignment="1">
      <alignment horizontal="centerContinuous"/>
    </xf>
    <xf numFmtId="49" fontId="11" fillId="0" borderId="71" xfId="562" applyNumberFormat="1" applyFont="1" applyBorder="1" applyAlignment="1">
      <alignment horizontal="centerContinuous"/>
    </xf>
    <xf numFmtId="49" fontId="11" fillId="0" borderId="0" xfId="562" applyNumberFormat="1" applyFont="1" applyBorder="1" applyAlignment="1">
      <alignment horizontal="centerContinuous"/>
    </xf>
    <xf numFmtId="49" fontId="11" fillId="0" borderId="0" xfId="562" applyNumberFormat="1" applyFont="1" applyBorder="1" applyAlignment="1">
      <alignment horizontal="center"/>
    </xf>
    <xf numFmtId="49" fontId="11" fillId="0" borderId="9" xfId="562" applyNumberFormat="1" applyFont="1" applyBorder="1" applyAlignment="1">
      <alignment horizontal="center"/>
    </xf>
    <xf numFmtId="49" fontId="11" fillId="0" borderId="72" xfId="562" applyNumberFormat="1" applyFont="1" applyBorder="1" applyAlignment="1">
      <alignment horizontal="centerContinuous"/>
    </xf>
    <xf numFmtId="49" fontId="11" fillId="0" borderId="39" xfId="562" applyNumberFormat="1" applyFont="1" applyBorder="1" applyAlignment="1">
      <alignment horizontal="centerContinuous"/>
    </xf>
    <xf numFmtId="49" fontId="11" fillId="0" borderId="13" xfId="562" applyNumberFormat="1" applyFont="1" applyBorder="1" applyAlignment="1">
      <alignment horizontal="center" wrapText="1"/>
    </xf>
    <xf numFmtId="49" fontId="11" fillId="0" borderId="12" xfId="562" applyNumberFormat="1" applyFont="1" applyBorder="1" applyAlignment="1">
      <alignment horizontal="centerContinuous" wrapText="1"/>
    </xf>
    <xf numFmtId="207" fontId="12" fillId="0" borderId="0" xfId="562" quotePrefix="1" applyNumberFormat="1" applyFont="1" applyBorder="1" applyAlignment="1">
      <alignment vertical="center"/>
    </xf>
    <xf numFmtId="0" fontId="143" fillId="0" borderId="0" xfId="699" applyFont="1" applyBorder="1" applyAlignment="1">
      <alignment vertical="center"/>
    </xf>
    <xf numFmtId="207" fontId="12" fillId="0" borderId="0" xfId="562" quotePrefix="1" applyNumberFormat="1" applyFont="1" applyBorder="1" applyAlignment="1">
      <alignment horizontal="right" vertical="center"/>
    </xf>
    <xf numFmtId="49" fontId="13" fillId="0" borderId="17" xfId="687" applyNumberFormat="1" applyFont="1" applyFill="1" applyBorder="1" applyAlignment="1">
      <alignment horizontal="center" vertical="center"/>
    </xf>
    <xf numFmtId="41" fontId="13" fillId="0" borderId="18" xfId="562" applyNumberFormat="1" applyFont="1" applyFill="1" applyBorder="1" applyAlignment="1">
      <alignment vertical="center"/>
    </xf>
    <xf numFmtId="207" fontId="13" fillId="0" borderId="18" xfId="562" quotePrefix="1" applyNumberFormat="1" applyFont="1" applyFill="1" applyBorder="1" applyAlignment="1">
      <alignment vertical="center"/>
    </xf>
    <xf numFmtId="207" fontId="13" fillId="0" borderId="18" xfId="562" quotePrefix="1" applyNumberFormat="1" applyFont="1" applyFill="1" applyBorder="1" applyAlignment="1">
      <alignment horizontal="right" vertical="center"/>
    </xf>
    <xf numFmtId="49" fontId="13" fillId="0" borderId="19" xfId="687" applyNumberFormat="1" applyFont="1" applyFill="1" applyBorder="1" applyAlignment="1">
      <alignment horizontal="distributed" vertical="center"/>
    </xf>
    <xf numFmtId="0" fontId="140" fillId="0" borderId="0" xfId="562" applyFont="1" applyFill="1"/>
    <xf numFmtId="0" fontId="5" fillId="0" borderId="0" xfId="699" applyFont="1" applyBorder="1" applyAlignment="1">
      <alignment horizontal="right" vertical="center"/>
    </xf>
    <xf numFmtId="0" fontId="133" fillId="0" borderId="0" xfId="699" applyFont="1" applyBorder="1" applyAlignment="1">
      <alignment horizontal="centerContinuous" vertical="center"/>
    </xf>
    <xf numFmtId="49" fontId="118" fillId="0" borderId="38" xfId="562" applyNumberFormat="1" applyFont="1" applyBorder="1" applyAlignment="1">
      <alignment horizontal="centerContinuous" vertical="center"/>
    </xf>
    <xf numFmtId="49" fontId="118" fillId="0" borderId="10" xfId="562" applyNumberFormat="1" applyFont="1" applyBorder="1" applyAlignment="1">
      <alignment horizontal="centerContinuous" vertical="center"/>
    </xf>
    <xf numFmtId="49" fontId="118" fillId="0" borderId="16" xfId="562" applyNumberFormat="1" applyFont="1" applyBorder="1" applyAlignment="1">
      <alignment horizontal="centerContinuous" vertical="center" wrapText="1"/>
    </xf>
    <xf numFmtId="0" fontId="155" fillId="0" borderId="0" xfId="699" applyFont="1" applyBorder="1" applyAlignment="1">
      <alignment vertical="center"/>
    </xf>
    <xf numFmtId="41" fontId="155" fillId="0" borderId="0" xfId="699" applyNumberFormat="1" applyFont="1" applyBorder="1" applyAlignment="1">
      <alignment vertical="center"/>
    </xf>
    <xf numFmtId="49" fontId="13" fillId="0" borderId="17" xfId="708" applyNumberFormat="1" applyFont="1" applyFill="1" applyBorder="1" applyAlignment="1">
      <alignment horizontal="center" vertical="center"/>
    </xf>
    <xf numFmtId="49" fontId="13" fillId="0" borderId="19" xfId="708" applyNumberFormat="1" applyFont="1" applyFill="1" applyBorder="1" applyAlignment="1">
      <alignment horizontal="distributed" vertical="center"/>
    </xf>
    <xf numFmtId="0" fontId="155" fillId="0" borderId="0" xfId="699" applyFont="1" applyFill="1" applyBorder="1" applyAlignment="1">
      <alignment vertical="center"/>
    </xf>
    <xf numFmtId="41" fontId="155" fillId="0" borderId="0" xfId="699" applyNumberFormat="1" applyFont="1" applyFill="1" applyBorder="1" applyAlignment="1">
      <alignment vertical="center"/>
    </xf>
    <xf numFmtId="0" fontId="5" fillId="0" borderId="0" xfId="699" applyFont="1" applyBorder="1"/>
    <xf numFmtId="0" fontId="9" fillId="0" borderId="0" xfId="699" applyFont="1" applyBorder="1"/>
    <xf numFmtId="0" fontId="11" fillId="0" borderId="0" xfId="699" applyFont="1" applyBorder="1" applyAlignment="1"/>
    <xf numFmtId="49" fontId="11" fillId="0" borderId="38" xfId="562" applyNumberFormat="1" applyFont="1" applyBorder="1" applyAlignment="1">
      <alignment horizontal="center"/>
    </xf>
    <xf numFmtId="49" fontId="11" fillId="0" borderId="12" xfId="562" applyNumberFormat="1" applyFont="1" applyBorder="1" applyAlignment="1">
      <alignment horizontal="center" wrapText="1"/>
    </xf>
    <xf numFmtId="0" fontId="156" fillId="0" borderId="0" xfId="699" applyFont="1" applyBorder="1"/>
    <xf numFmtId="49" fontId="13" fillId="0" borderId="17" xfId="705" applyNumberFormat="1" applyFont="1" applyFill="1" applyBorder="1" applyAlignment="1">
      <alignment horizontal="center" vertical="center"/>
    </xf>
    <xf numFmtId="41" fontId="13" fillId="0" borderId="19" xfId="562" applyNumberFormat="1" applyFont="1" applyFill="1" applyBorder="1" applyAlignment="1">
      <alignment vertical="center"/>
    </xf>
    <xf numFmtId="49" fontId="13" fillId="0" borderId="19" xfId="705" applyNumberFormat="1" applyFont="1" applyFill="1" applyBorder="1" applyAlignment="1">
      <alignment horizontal="center" vertical="center"/>
    </xf>
    <xf numFmtId="0" fontId="156" fillId="0" borderId="0" xfId="699" applyFont="1" applyFill="1" applyBorder="1"/>
    <xf numFmtId="0" fontId="140" fillId="0" borderId="0" xfId="705" applyFont="1" applyFill="1"/>
    <xf numFmtId="0" fontId="5" fillId="0" borderId="0" xfId="699" applyFont="1"/>
    <xf numFmtId="0" fontId="118" fillId="0" borderId="38" xfId="562" applyFont="1" applyBorder="1" applyAlignment="1">
      <alignment horizontal="center" vertical="center"/>
    </xf>
    <xf numFmtId="0" fontId="118" fillId="0" borderId="6" xfId="562" applyFont="1" applyBorder="1" applyAlignment="1">
      <alignment horizontal="center" vertical="center"/>
    </xf>
    <xf numFmtId="0" fontId="121" fillId="0" borderId="0" xfId="699" applyFont="1" applyBorder="1" applyAlignment="1">
      <alignment horizontal="center" vertical="center"/>
    </xf>
    <xf numFmtId="0" fontId="118" fillId="0" borderId="10" xfId="562" applyFont="1" applyBorder="1" applyAlignment="1">
      <alignment horizontal="center" vertical="center"/>
    </xf>
    <xf numFmtId="0" fontId="118" fillId="0" borderId="9" xfId="562" applyFont="1" applyBorder="1" applyAlignment="1">
      <alignment horizontal="center" vertical="center"/>
    </xf>
    <xf numFmtId="0" fontId="118" fillId="0" borderId="13" xfId="562" applyFont="1" applyBorder="1" applyAlignment="1">
      <alignment horizontal="center" wrapText="1"/>
    </xf>
    <xf numFmtId="41" fontId="118" fillId="0" borderId="0" xfId="562" applyNumberFormat="1" applyFont="1" applyBorder="1" applyAlignment="1">
      <alignment horizontal="center" vertical="center"/>
    </xf>
    <xf numFmtId="49" fontId="118" fillId="0" borderId="9" xfId="562" applyNumberFormat="1" applyFont="1" applyBorder="1" applyAlignment="1">
      <alignment horizontal="distributed" vertical="center"/>
    </xf>
    <xf numFmtId="0" fontId="118" fillId="0" borderId="0" xfId="699" applyFont="1" applyBorder="1" applyAlignment="1">
      <alignment vertical="center"/>
    </xf>
    <xf numFmtId="49" fontId="121" fillId="0" borderId="17" xfId="709" applyNumberFormat="1" applyFont="1" applyBorder="1" applyAlignment="1">
      <alignment horizontal="center" vertical="center"/>
    </xf>
    <xf numFmtId="41" fontId="121" fillId="0" borderId="18" xfId="709" applyNumberFormat="1" applyFont="1" applyBorder="1" applyAlignment="1">
      <alignment horizontal="center" vertical="center"/>
    </xf>
    <xf numFmtId="49" fontId="121" fillId="0" borderId="19" xfId="709" applyNumberFormat="1" applyFont="1" applyBorder="1" applyAlignment="1">
      <alignment horizontal="distributed" vertical="center"/>
    </xf>
    <xf numFmtId="0" fontId="126" fillId="0" borderId="0" xfId="709" applyFont="1"/>
    <xf numFmtId="0" fontId="123" fillId="0" borderId="0" xfId="699" applyFont="1" applyAlignment="1">
      <alignment vertical="center"/>
    </xf>
    <xf numFmtId="0" fontId="123" fillId="0" borderId="0" xfId="710" applyFont="1" applyAlignment="1">
      <alignment vertical="center"/>
    </xf>
    <xf numFmtId="0" fontId="123" fillId="0" borderId="0" xfId="699" applyFont="1" applyBorder="1" applyAlignment="1">
      <alignment vertical="center"/>
    </xf>
    <xf numFmtId="41" fontId="121" fillId="0" borderId="0" xfId="709" applyNumberFormat="1" applyFont="1" applyBorder="1" applyAlignment="1">
      <alignment horizontal="center" vertical="center"/>
    </xf>
    <xf numFmtId="49" fontId="121" fillId="0" borderId="0" xfId="709" applyNumberFormat="1" applyFont="1" applyBorder="1" applyAlignment="1">
      <alignment horizontal="distributed" vertical="center"/>
    </xf>
    <xf numFmtId="0" fontId="123" fillId="0" borderId="0" xfId="710" applyFont="1" applyBorder="1" applyAlignment="1">
      <alignment vertical="center"/>
    </xf>
    <xf numFmtId="0" fontId="126" fillId="0" borderId="0" xfId="709" applyFont="1" applyBorder="1"/>
    <xf numFmtId="0" fontId="126" fillId="0" borderId="0" xfId="562" applyFont="1" applyBorder="1"/>
    <xf numFmtId="3" fontId="11" fillId="0" borderId="70" xfId="562" applyNumberFormat="1" applyFont="1" applyBorder="1" applyAlignment="1">
      <alignment horizontal="center" vertical="center"/>
    </xf>
    <xf numFmtId="0" fontId="11" fillId="0" borderId="0" xfId="562" applyFont="1" applyAlignment="1">
      <alignment horizontal="right" vertical="center"/>
    </xf>
    <xf numFmtId="0" fontId="144" fillId="0" borderId="0" xfId="562" applyFont="1" applyAlignment="1">
      <alignment vertical="center"/>
    </xf>
    <xf numFmtId="0" fontId="144" fillId="0" borderId="0" xfId="699" applyFont="1" applyBorder="1" applyAlignment="1">
      <alignment vertical="center"/>
    </xf>
    <xf numFmtId="0" fontId="11" fillId="0" borderId="8" xfId="562" applyFont="1" applyBorder="1" applyAlignment="1">
      <alignment horizontal="centerContinuous" vertical="top"/>
    </xf>
    <xf numFmtId="0" fontId="11" fillId="0" borderId="14" xfId="562" applyFont="1" applyBorder="1" applyAlignment="1">
      <alignment horizontal="centerContinuous" vertical="top"/>
    </xf>
    <xf numFmtId="0" fontId="11" fillId="0" borderId="10" xfId="562" applyFont="1" applyBorder="1" applyAlignment="1">
      <alignment horizontal="left" vertical="top"/>
    </xf>
    <xf numFmtId="0" fontId="11" fillId="0" borderId="10" xfId="562" applyFont="1" applyBorder="1" applyAlignment="1">
      <alignment horizontal="centerContinuous" vertical="top"/>
    </xf>
    <xf numFmtId="0" fontId="11" fillId="0" borderId="7" xfId="562" applyFont="1" applyBorder="1" applyAlignment="1">
      <alignment horizontal="left" vertical="top"/>
    </xf>
    <xf numFmtId="0" fontId="11" fillId="0" borderId="10" xfId="562" applyFont="1" applyBorder="1" applyAlignment="1">
      <alignment horizontal="center" vertical="top"/>
    </xf>
    <xf numFmtId="41" fontId="12" fillId="0" borderId="0" xfId="409" applyNumberFormat="1" applyFont="1" applyBorder="1" applyAlignment="1">
      <alignment horizontal="right" vertical="center"/>
    </xf>
    <xf numFmtId="41" fontId="12" fillId="0" borderId="0" xfId="711" applyNumberFormat="1" applyFont="1" applyBorder="1" applyAlignment="1">
      <alignment horizontal="right" vertical="center"/>
    </xf>
    <xf numFmtId="49" fontId="13" fillId="0" borderId="19" xfId="562" applyNumberFormat="1" applyFont="1" applyBorder="1" applyAlignment="1">
      <alignment horizontal="distributed" vertical="center"/>
    </xf>
    <xf numFmtId="0" fontId="144" fillId="0" borderId="0" xfId="562" applyFont="1" applyAlignment="1">
      <alignment horizontal="right" vertical="center"/>
    </xf>
    <xf numFmtId="209" fontId="144" fillId="0" borderId="0" xfId="562" applyNumberFormat="1" applyFont="1" applyAlignment="1">
      <alignment horizontal="right" vertical="center"/>
    </xf>
    <xf numFmtId="0" fontId="144" fillId="0" borderId="0" xfId="699" applyFont="1" applyBorder="1" applyAlignment="1">
      <alignment horizontal="right" vertical="center"/>
    </xf>
    <xf numFmtId="0" fontId="144" fillId="0" borderId="0" xfId="562" applyFont="1" applyBorder="1" applyAlignment="1">
      <alignment horizontal="left" vertical="center"/>
    </xf>
    <xf numFmtId="0" fontId="144" fillId="0" borderId="0" xfId="699" applyFont="1" applyBorder="1" applyAlignment="1">
      <alignment horizontal="center" vertical="center"/>
    </xf>
    <xf numFmtId="3" fontId="144" fillId="0" borderId="0" xfId="562" applyNumberFormat="1" applyFont="1" applyAlignment="1">
      <alignment horizontal="center" vertical="center"/>
    </xf>
    <xf numFmtId="209" fontId="5" fillId="0" borderId="0" xfId="562" applyNumberFormat="1" applyFont="1" applyAlignment="1">
      <alignment horizontal="right" vertical="center"/>
    </xf>
    <xf numFmtId="209" fontId="23" fillId="0" borderId="0" xfId="562" applyNumberFormat="1" applyFont="1" applyAlignment="1">
      <alignment horizontal="right" vertical="center"/>
    </xf>
    <xf numFmtId="4" fontId="5" fillId="0" borderId="0" xfId="699" applyNumberFormat="1" applyFont="1" applyAlignment="1">
      <alignment vertical="center"/>
    </xf>
    <xf numFmtId="4" fontId="5" fillId="0" borderId="0" xfId="562" applyNumberFormat="1" applyFont="1" applyAlignment="1">
      <alignment vertical="center"/>
    </xf>
    <xf numFmtId="209" fontId="5" fillId="0" borderId="0" xfId="699" applyNumberFormat="1" applyFont="1" applyBorder="1" applyAlignment="1">
      <alignment vertical="center"/>
    </xf>
    <xf numFmtId="2" fontId="5" fillId="0" borderId="0" xfId="699" applyNumberFormat="1" applyFont="1" applyBorder="1" applyAlignment="1">
      <alignment vertical="center"/>
    </xf>
    <xf numFmtId="209" fontId="5" fillId="0" borderId="0" xfId="562" applyNumberFormat="1" applyFont="1" applyAlignment="1">
      <alignment vertical="center"/>
    </xf>
    <xf numFmtId="209" fontId="133" fillId="0" borderId="0" xfId="562" applyNumberFormat="1" applyFont="1" applyAlignment="1">
      <alignment horizontal="center" vertical="center"/>
    </xf>
    <xf numFmtId="4" fontId="11" fillId="0" borderId="0" xfId="699" applyNumberFormat="1" applyFont="1" applyBorder="1" applyAlignment="1">
      <alignment vertical="center"/>
    </xf>
    <xf numFmtId="4" fontId="11" fillId="0" borderId="0" xfId="562" applyNumberFormat="1" applyFont="1" applyBorder="1" applyAlignment="1">
      <alignment vertical="center"/>
    </xf>
    <xf numFmtId="209" fontId="132" fillId="0" borderId="0" xfId="699" applyNumberFormat="1" applyFont="1" applyBorder="1" applyAlignment="1">
      <alignment vertical="center"/>
    </xf>
    <xf numFmtId="2" fontId="132" fillId="0" borderId="0" xfId="699" applyNumberFormat="1" applyFont="1" applyBorder="1" applyAlignment="1">
      <alignment vertical="center"/>
    </xf>
    <xf numFmtId="209" fontId="11" fillId="0" borderId="0" xfId="562" applyNumberFormat="1" applyFont="1" applyBorder="1" applyAlignment="1">
      <alignment vertical="center"/>
    </xf>
    <xf numFmtId="2" fontId="11" fillId="0" borderId="0" xfId="562" applyNumberFormat="1" applyFont="1" applyBorder="1" applyAlignment="1">
      <alignment vertical="center"/>
    </xf>
    <xf numFmtId="0" fontId="158" fillId="0" borderId="0" xfId="699" applyFont="1" applyBorder="1" applyAlignment="1">
      <alignment vertical="center"/>
    </xf>
    <xf numFmtId="0" fontId="11" fillId="0" borderId="41" xfId="710" applyFont="1" applyBorder="1" applyAlignment="1">
      <alignment horizontal="centerContinuous" vertical="center" wrapText="1"/>
    </xf>
    <xf numFmtId="4" fontId="11" fillId="0" borderId="41" xfId="710" applyNumberFormat="1" applyFont="1" applyBorder="1" applyAlignment="1">
      <alignment horizontal="centerContinuous" vertical="center"/>
    </xf>
    <xf numFmtId="209" fontId="11" fillId="0" borderId="41" xfId="710" applyNumberFormat="1" applyFont="1" applyBorder="1" applyAlignment="1">
      <alignment horizontal="centerContinuous" vertical="center" wrapText="1"/>
    </xf>
    <xf numFmtId="209" fontId="11" fillId="0" borderId="41" xfId="710" applyNumberFormat="1" applyFont="1" applyBorder="1" applyAlignment="1">
      <alignment horizontal="centerContinuous" vertical="center"/>
    </xf>
    <xf numFmtId="0" fontId="125" fillId="0" borderId="0" xfId="562" applyFont="1" applyBorder="1" applyAlignment="1">
      <alignment horizontal="centerContinuous" vertical="center"/>
    </xf>
    <xf numFmtId="0" fontId="11" fillId="0" borderId="44" xfId="562" applyFont="1" applyBorder="1" applyAlignment="1">
      <alignment horizontal="center" vertical="center"/>
    </xf>
    <xf numFmtId="210" fontId="12" fillId="0" borderId="0" xfId="562" quotePrefix="1" applyNumberFormat="1" applyFont="1" applyBorder="1" applyAlignment="1">
      <alignment horizontal="right" vertical="center"/>
    </xf>
    <xf numFmtId="203" fontId="12" fillId="0" borderId="0" xfId="562" quotePrefix="1" applyNumberFormat="1" applyFont="1" applyBorder="1" applyAlignment="1">
      <alignment horizontal="right" vertical="center"/>
    </xf>
    <xf numFmtId="3" fontId="47" fillId="0" borderId="0" xfId="699" applyNumberFormat="1" applyFont="1" applyBorder="1" applyAlignment="1">
      <alignment horizontal="right" vertical="center"/>
    </xf>
    <xf numFmtId="178" fontId="12" fillId="0" borderId="0" xfId="409" quotePrefix="1" applyFont="1" applyBorder="1" applyAlignment="1">
      <alignment horizontal="right" vertical="center"/>
    </xf>
    <xf numFmtId="49" fontId="12" fillId="0" borderId="7" xfId="562" applyNumberFormat="1" applyFont="1" applyFill="1" applyBorder="1" applyAlignment="1">
      <alignment horizontal="center" vertical="center"/>
    </xf>
    <xf numFmtId="210" fontId="12" fillId="0" borderId="0" xfId="562" quotePrefix="1" applyNumberFormat="1" applyFont="1" applyFill="1" applyBorder="1" applyAlignment="1">
      <alignment horizontal="right" vertical="center" shrinkToFit="1"/>
    </xf>
    <xf numFmtId="178" fontId="12" fillId="0" borderId="0" xfId="409" quotePrefix="1" applyFont="1" applyFill="1" applyBorder="1" applyAlignment="1">
      <alignment horizontal="right" vertical="center" shrinkToFit="1"/>
    </xf>
    <xf numFmtId="41" fontId="12" fillId="0" borderId="0" xfId="562" quotePrefix="1" applyNumberFormat="1" applyFont="1" applyFill="1" applyBorder="1" applyAlignment="1">
      <alignment horizontal="right" vertical="center" shrinkToFit="1"/>
    </xf>
    <xf numFmtId="49" fontId="12" fillId="0" borderId="9" xfId="562" applyNumberFormat="1" applyFont="1" applyFill="1" applyBorder="1" applyAlignment="1">
      <alignment horizontal="center" vertical="center"/>
    </xf>
    <xf numFmtId="3" fontId="47" fillId="0" borderId="0" xfId="699" applyNumberFormat="1" applyFont="1" applyFill="1" applyBorder="1" applyAlignment="1">
      <alignment horizontal="right" vertical="center"/>
    </xf>
    <xf numFmtId="202" fontId="12" fillId="0" borderId="0" xfId="562" quotePrefix="1" applyNumberFormat="1" applyFont="1" applyFill="1" applyBorder="1" applyAlignment="1">
      <alignment horizontal="right" vertical="center"/>
    </xf>
    <xf numFmtId="202" fontId="12" fillId="0" borderId="0" xfId="562" quotePrefix="1" applyNumberFormat="1" applyFont="1" applyFill="1" applyBorder="1" applyAlignment="1">
      <alignment horizontal="right" vertical="center" shrinkToFit="1"/>
    </xf>
    <xf numFmtId="202" fontId="12" fillId="0" borderId="0" xfId="409" quotePrefix="1" applyNumberFormat="1" applyFont="1" applyFill="1" applyBorder="1" applyAlignment="1">
      <alignment horizontal="right" vertical="center" shrinkToFit="1"/>
    </xf>
    <xf numFmtId="49" fontId="13" fillId="0" borderId="17" xfId="562" applyNumberFormat="1" applyFont="1" applyFill="1" applyBorder="1" applyAlignment="1">
      <alignment horizontal="center" vertical="center"/>
    </xf>
    <xf numFmtId="49" fontId="13" fillId="0" borderId="19" xfId="562" applyNumberFormat="1" applyFont="1" applyFill="1" applyBorder="1" applyAlignment="1">
      <alignment horizontal="center" vertical="center"/>
    </xf>
    <xf numFmtId="0" fontId="11" fillId="0" borderId="0" xfId="699" applyFont="1" applyAlignment="1">
      <alignment horizontal="right" vertical="center"/>
    </xf>
    <xf numFmtId="2" fontId="11" fillId="0" borderId="0" xfId="562" applyNumberFormat="1" applyFont="1" applyAlignment="1">
      <alignment horizontal="right" vertical="center"/>
    </xf>
    <xf numFmtId="4" fontId="11" fillId="0" borderId="0" xfId="562" applyNumberFormat="1" applyFont="1" applyAlignment="1">
      <alignment horizontal="right" vertical="center"/>
    </xf>
    <xf numFmtId="209" fontId="11" fillId="0" borderId="0" xfId="562" applyNumberFormat="1" applyFont="1" applyAlignment="1">
      <alignment vertical="center"/>
    </xf>
    <xf numFmtId="0" fontId="125" fillId="0" borderId="0" xfId="699" applyFont="1" applyBorder="1" applyAlignment="1">
      <alignment vertical="center"/>
    </xf>
    <xf numFmtId="4" fontId="23" fillId="0" borderId="0" xfId="562" applyNumberFormat="1" applyFont="1" applyAlignment="1">
      <alignment vertical="center"/>
    </xf>
    <xf numFmtId="209" fontId="23" fillId="0" borderId="0" xfId="562" applyNumberFormat="1" applyFont="1" applyAlignment="1">
      <alignment vertical="center"/>
    </xf>
    <xf numFmtId="2" fontId="23" fillId="0" borderId="0" xfId="562" applyNumberFormat="1" applyFont="1" applyAlignment="1">
      <alignment vertical="center"/>
    </xf>
    <xf numFmtId="178" fontId="3" fillId="0" borderId="0" xfId="562" applyNumberFormat="1" applyFont="1" applyFill="1" applyBorder="1" applyAlignment="1">
      <alignment horizontal="right" vertical="center"/>
    </xf>
    <xf numFmtId="2" fontId="133" fillId="0" borderId="0" xfId="699" applyNumberFormat="1" applyFont="1" applyBorder="1" applyAlignment="1">
      <alignment horizontal="centerContinuous" vertical="center"/>
    </xf>
    <xf numFmtId="209" fontId="133" fillId="0" borderId="0" xfId="562" applyNumberFormat="1" applyFont="1" applyAlignment="1">
      <alignment horizontal="centerContinuous" vertical="center"/>
    </xf>
    <xf numFmtId="2" fontId="133" fillId="0" borderId="0" xfId="562" applyNumberFormat="1" applyFont="1" applyAlignment="1">
      <alignment horizontal="centerContinuous" vertical="center"/>
    </xf>
    <xf numFmtId="2" fontId="11" fillId="0" borderId="0" xfId="699" applyNumberFormat="1" applyFont="1" applyBorder="1" applyAlignment="1">
      <alignment horizontal="center" vertical="center"/>
    </xf>
    <xf numFmtId="2" fontId="132" fillId="0" borderId="0" xfId="699" applyNumberFormat="1" applyFont="1" applyBorder="1" applyAlignment="1">
      <alignment horizontal="center" vertical="center"/>
    </xf>
    <xf numFmtId="0" fontId="11" fillId="0" borderId="8" xfId="562" applyFont="1" applyBorder="1" applyAlignment="1">
      <alignment horizontal="centerContinuous"/>
    </xf>
    <xf numFmtId="0" fontId="11" fillId="0" borderId="14" xfId="562" applyFont="1" applyBorder="1" applyAlignment="1">
      <alignment horizontal="centerContinuous"/>
    </xf>
    <xf numFmtId="2" fontId="11" fillId="0" borderId="10" xfId="562" applyNumberFormat="1" applyFont="1" applyBorder="1" applyAlignment="1">
      <alignment horizontal="centerContinuous" vertical="center"/>
    </xf>
    <xf numFmtId="0" fontId="11" fillId="0" borderId="10" xfId="562" applyFont="1" applyBorder="1" applyAlignment="1">
      <alignment vertical="center"/>
    </xf>
    <xf numFmtId="0" fontId="11" fillId="0" borderId="10" xfId="562" applyFont="1" applyBorder="1" applyAlignment="1">
      <alignment horizontal="left" vertical="center"/>
    </xf>
    <xf numFmtId="0" fontId="11" fillId="0" borderId="12" xfId="562" applyFont="1" applyBorder="1" applyAlignment="1">
      <alignment horizontal="centerContinuous" wrapText="1"/>
    </xf>
    <xf numFmtId="211" fontId="12" fillId="0" borderId="0" xfId="562" applyNumberFormat="1" applyFont="1" applyBorder="1" applyAlignment="1">
      <alignment horizontal="right" vertical="center"/>
    </xf>
    <xf numFmtId="43" fontId="12" fillId="0" borderId="0" xfId="562" applyNumberFormat="1" applyFont="1" applyBorder="1" applyAlignment="1">
      <alignment horizontal="right" vertical="center"/>
    </xf>
    <xf numFmtId="43" fontId="13" fillId="0" borderId="18" xfId="562" applyNumberFormat="1" applyFont="1" applyFill="1" applyBorder="1" applyAlignment="1">
      <alignment horizontal="right" vertical="center"/>
    </xf>
    <xf numFmtId="0" fontId="12" fillId="0" borderId="0" xfId="699" applyFont="1" applyFill="1" applyBorder="1" applyAlignment="1">
      <alignment vertical="center"/>
    </xf>
    <xf numFmtId="0" fontId="5" fillId="0" borderId="0" xfId="699" applyFont="1" applyAlignment="1">
      <alignment horizontal="right" vertical="center"/>
    </xf>
    <xf numFmtId="3" fontId="5" fillId="0" borderId="0" xfId="699" applyNumberFormat="1" applyFont="1" applyAlignment="1">
      <alignment vertical="center"/>
    </xf>
    <xf numFmtId="0" fontId="86" fillId="0" borderId="0" xfId="562" applyFont="1" applyBorder="1" applyAlignment="1">
      <alignment horizontal="center" vertical="center"/>
    </xf>
    <xf numFmtId="0" fontId="118" fillId="39" borderId="8" xfId="562" applyFont="1" applyFill="1" applyBorder="1" applyAlignment="1">
      <alignment horizontal="centerContinuous" vertical="center"/>
    </xf>
    <xf numFmtId="0" fontId="118" fillId="39" borderId="16" xfId="562" applyFont="1" applyFill="1" applyBorder="1" applyAlignment="1">
      <alignment horizontal="center" vertical="center"/>
    </xf>
    <xf numFmtId="0" fontId="118" fillId="39" borderId="54" xfId="562" applyFont="1" applyFill="1" applyBorder="1" applyAlignment="1">
      <alignment horizontal="center" vertical="center"/>
    </xf>
    <xf numFmtId="0" fontId="118" fillId="39" borderId="14" xfId="562" applyFont="1" applyFill="1" applyBorder="1" applyAlignment="1">
      <alignment horizontal="center" vertical="center"/>
    </xf>
    <xf numFmtId="0" fontId="118" fillId="39" borderId="10" xfId="562" applyFont="1" applyFill="1" applyBorder="1" applyAlignment="1">
      <alignment horizontal="center" vertical="center"/>
    </xf>
    <xf numFmtId="0" fontId="126" fillId="39" borderId="10" xfId="562" applyFont="1" applyFill="1" applyBorder="1" applyAlignment="1">
      <alignment vertical="top"/>
    </xf>
    <xf numFmtId="0" fontId="118" fillId="39" borderId="8" xfId="562" applyFont="1" applyFill="1" applyBorder="1" applyAlignment="1">
      <alignment horizontal="center" vertical="center"/>
    </xf>
    <xf numFmtId="0" fontId="118" fillId="39" borderId="12" xfId="562" applyFont="1" applyFill="1" applyBorder="1" applyAlignment="1">
      <alignment horizontal="centerContinuous" vertical="center"/>
    </xf>
    <xf numFmtId="0" fontId="118" fillId="39" borderId="11" xfId="562" applyFont="1" applyFill="1" applyBorder="1" applyAlignment="1">
      <alignment horizontal="centerContinuous" vertical="center"/>
    </xf>
    <xf numFmtId="0" fontId="118" fillId="39" borderId="12" xfId="562" applyFont="1" applyFill="1" applyBorder="1" applyAlignment="1">
      <alignment horizontal="center" vertical="center"/>
    </xf>
    <xf numFmtId="0" fontId="118" fillId="39" borderId="11" xfId="562" applyFont="1" applyFill="1" applyBorder="1" applyAlignment="1">
      <alignment horizontal="centerContinuous" vertical="center" wrapText="1"/>
    </xf>
    <xf numFmtId="0" fontId="118" fillId="39" borderId="12" xfId="562" applyFont="1" applyFill="1" applyBorder="1" applyAlignment="1">
      <alignment horizontal="left" vertical="center"/>
    </xf>
    <xf numFmtId="49" fontId="12" fillId="39" borderId="7" xfId="699" applyNumberFormat="1" applyFont="1" applyFill="1" applyBorder="1" applyAlignment="1">
      <alignment horizontal="center" vertical="center"/>
    </xf>
    <xf numFmtId="41" fontId="12" fillId="39" borderId="0" xfId="562" applyNumberFormat="1" applyFont="1" applyFill="1" applyBorder="1" applyAlignment="1">
      <alignment vertical="center"/>
    </xf>
    <xf numFmtId="41" fontId="12" fillId="39" borderId="0" xfId="562" applyNumberFormat="1" applyFont="1" applyFill="1" applyBorder="1" applyAlignment="1">
      <alignment horizontal="right" vertical="center"/>
    </xf>
    <xf numFmtId="41" fontId="13" fillId="39" borderId="0" xfId="562" applyNumberFormat="1" applyFont="1" applyFill="1" applyBorder="1" applyAlignment="1">
      <alignment horizontal="right" vertical="center"/>
    </xf>
    <xf numFmtId="213" fontId="12" fillId="39" borderId="0" xfId="562" applyNumberFormat="1" applyFont="1" applyFill="1" applyBorder="1" applyAlignment="1">
      <alignment vertical="center"/>
    </xf>
    <xf numFmtId="213" fontId="12" fillId="39" borderId="0" xfId="562" applyNumberFormat="1" applyFont="1" applyFill="1" applyBorder="1" applyAlignment="1">
      <alignment horizontal="right" vertical="center"/>
    </xf>
    <xf numFmtId="49" fontId="12" fillId="39" borderId="9" xfId="699" applyNumberFormat="1" applyFont="1" applyFill="1" applyBorder="1" applyAlignment="1">
      <alignment horizontal="center" vertical="center"/>
    </xf>
    <xf numFmtId="3" fontId="155" fillId="0" borderId="0" xfId="699" applyNumberFormat="1" applyFont="1" applyBorder="1" applyAlignment="1">
      <alignment horizontal="right" vertical="center"/>
    </xf>
    <xf numFmtId="49" fontId="13" fillId="0" borderId="17" xfId="699" applyNumberFormat="1" applyFont="1" applyFill="1" applyBorder="1" applyAlignment="1">
      <alignment horizontal="center" vertical="center"/>
    </xf>
    <xf numFmtId="41" fontId="13" fillId="39" borderId="18" xfId="562" applyNumberFormat="1" applyFont="1" applyFill="1" applyBorder="1" applyAlignment="1">
      <alignment vertical="center"/>
    </xf>
    <xf numFmtId="41" fontId="13" fillId="39" borderId="18" xfId="562" applyNumberFormat="1" applyFont="1" applyFill="1" applyBorder="1" applyAlignment="1">
      <alignment horizontal="right" vertical="center"/>
    </xf>
    <xf numFmtId="213" fontId="13" fillId="39" borderId="18" xfId="562" applyNumberFormat="1" applyFont="1" applyFill="1" applyBorder="1" applyAlignment="1">
      <alignment vertical="center"/>
    </xf>
    <xf numFmtId="213" fontId="13" fillId="39" borderId="18" xfId="562" applyNumberFormat="1" applyFont="1" applyFill="1" applyBorder="1" applyAlignment="1">
      <alignment horizontal="right" vertical="center"/>
    </xf>
    <xf numFmtId="49" fontId="13" fillId="0" borderId="19" xfId="699" applyNumberFormat="1" applyFont="1" applyFill="1" applyBorder="1" applyAlignment="1">
      <alignment horizontal="center" vertical="center"/>
    </xf>
    <xf numFmtId="3" fontId="159" fillId="0" borderId="0" xfId="699" applyNumberFormat="1" applyFont="1" applyFill="1" applyBorder="1" applyAlignment="1">
      <alignment horizontal="right" vertical="center"/>
    </xf>
    <xf numFmtId="0" fontId="46" fillId="0" borderId="0" xfId="699" applyFont="1" applyBorder="1" applyAlignment="1">
      <alignment horizontal="right" vertical="center"/>
    </xf>
    <xf numFmtId="3" fontId="46" fillId="39" borderId="70" xfId="562" applyNumberFormat="1" applyFont="1" applyFill="1" applyBorder="1" applyAlignment="1">
      <alignment horizontal="center" vertical="center"/>
    </xf>
    <xf numFmtId="0" fontId="46" fillId="39" borderId="0" xfId="562" applyFont="1" applyFill="1" applyAlignment="1">
      <alignment vertical="center"/>
    </xf>
    <xf numFmtId="0" fontId="46" fillId="39" borderId="0" xfId="699" applyFont="1" applyFill="1" applyBorder="1" applyAlignment="1">
      <alignment vertical="center"/>
    </xf>
    <xf numFmtId="0" fontId="46" fillId="39" borderId="0" xfId="699" applyFont="1" applyFill="1" applyAlignment="1">
      <alignment vertical="center"/>
    </xf>
    <xf numFmtId="0" fontId="125" fillId="39" borderId="0" xfId="699" applyFont="1" applyFill="1" applyAlignment="1">
      <alignment vertical="center"/>
    </xf>
    <xf numFmtId="0" fontId="125" fillId="39" borderId="0" xfId="562" applyFont="1" applyFill="1" applyAlignment="1">
      <alignment vertical="center"/>
    </xf>
    <xf numFmtId="0" fontId="125" fillId="39" borderId="0" xfId="699" applyFont="1" applyFill="1" applyBorder="1" applyAlignment="1">
      <alignment vertical="center"/>
    </xf>
    <xf numFmtId="0" fontId="160" fillId="39" borderId="0" xfId="562" applyFont="1" applyFill="1" applyAlignment="1">
      <alignment vertical="center"/>
    </xf>
    <xf numFmtId="3" fontId="125" fillId="39" borderId="0" xfId="562" applyNumberFormat="1" applyFont="1" applyFill="1" applyAlignment="1">
      <alignment vertical="center"/>
    </xf>
    <xf numFmtId="3" fontId="125" fillId="39" borderId="0" xfId="699" applyNumberFormat="1" applyFont="1" applyFill="1" applyBorder="1" applyAlignment="1">
      <alignment vertical="center"/>
    </xf>
    <xf numFmtId="0" fontId="5" fillId="39" borderId="0" xfId="699" applyFont="1" applyFill="1" applyAlignment="1">
      <alignment vertical="center"/>
    </xf>
    <xf numFmtId="0" fontId="23" fillId="39" borderId="0" xfId="562" applyFont="1" applyFill="1" applyAlignment="1">
      <alignment vertical="center"/>
    </xf>
    <xf numFmtId="0" fontId="5" fillId="39" borderId="0" xfId="699" applyFont="1" applyFill="1" applyBorder="1" applyAlignment="1">
      <alignment vertical="center"/>
    </xf>
    <xf numFmtId="3" fontId="46" fillId="39" borderId="0" xfId="562" applyNumberFormat="1" applyFont="1" applyFill="1" applyBorder="1" applyAlignment="1">
      <alignment horizontal="center" vertical="center"/>
    </xf>
    <xf numFmtId="0" fontId="3" fillId="0" borderId="0" xfId="699" applyFont="1" applyFill="1" applyAlignment="1">
      <alignment horizontal="left" vertical="center"/>
    </xf>
    <xf numFmtId="208" fontId="9" fillId="0" borderId="0" xfId="562" applyNumberFormat="1" applyFont="1" applyAlignment="1">
      <alignment horizontal="center" vertical="center"/>
    </xf>
    <xf numFmtId="208" fontId="9" fillId="0" borderId="0" xfId="562" applyNumberFormat="1" applyFont="1" applyFill="1" applyAlignment="1">
      <alignment horizontal="center" vertical="center"/>
    </xf>
    <xf numFmtId="0" fontId="11" fillId="0" borderId="0" xfId="562" applyNumberFormat="1" applyFont="1" applyFill="1" applyBorder="1" applyAlignment="1">
      <alignment vertical="center"/>
    </xf>
    <xf numFmtId="0" fontId="143" fillId="0" borderId="0" xfId="562" applyNumberFormat="1" applyFont="1" applyBorder="1" applyAlignment="1">
      <alignment vertical="center"/>
    </xf>
    <xf numFmtId="0" fontId="12" fillId="0" borderId="0" xfId="562" applyNumberFormat="1" applyFont="1" applyBorder="1" applyAlignment="1">
      <alignment horizontal="centerContinuous" shrinkToFit="1"/>
    </xf>
    <xf numFmtId="0" fontId="12" fillId="0" borderId="14" xfId="562" applyNumberFormat="1" applyFont="1" applyFill="1" applyBorder="1" applyAlignment="1">
      <alignment horizontal="centerContinuous" vertical="center"/>
    </xf>
    <xf numFmtId="0" fontId="12" fillId="0" borderId="8" xfId="562" applyNumberFormat="1" applyFont="1" applyBorder="1" applyAlignment="1">
      <alignment horizontal="centerContinuous" vertical="center"/>
    </xf>
    <xf numFmtId="0" fontId="12" fillId="0" borderId="11" xfId="562" applyNumberFormat="1" applyFont="1" applyFill="1" applyBorder="1" applyAlignment="1">
      <alignment horizontal="centerContinuous" wrapText="1"/>
    </xf>
    <xf numFmtId="0" fontId="12" fillId="0" borderId="12" xfId="562" applyNumberFormat="1" applyFont="1" applyBorder="1" applyAlignment="1">
      <alignment horizontal="centerContinuous"/>
    </xf>
    <xf numFmtId="0" fontId="12" fillId="0" borderId="12" xfId="562" applyNumberFormat="1" applyFont="1" applyBorder="1" applyAlignment="1">
      <alignment horizontal="centerContinuous" wrapText="1"/>
    </xf>
    <xf numFmtId="41" fontId="127" fillId="0" borderId="7" xfId="562" applyNumberFormat="1" applyFont="1" applyBorder="1" applyAlignment="1">
      <alignment horizontal="right" vertical="center"/>
    </xf>
    <xf numFmtId="0" fontId="143" fillId="0" borderId="0" xfId="562" applyFont="1" applyBorder="1" applyAlignment="1">
      <alignment vertical="center"/>
    </xf>
    <xf numFmtId="0" fontId="12" fillId="0" borderId="0" xfId="562" applyFont="1" applyBorder="1" applyAlignment="1">
      <alignment horizontal="left" vertical="center"/>
    </xf>
    <xf numFmtId="0" fontId="12" fillId="0" borderId="0" xfId="562" applyNumberFormat="1" applyFont="1" applyBorder="1" applyAlignment="1">
      <alignment horizontal="left" vertical="center" wrapText="1"/>
    </xf>
    <xf numFmtId="0" fontId="12" fillId="0" borderId="0" xfId="562" applyNumberFormat="1" applyFont="1" applyFill="1" applyBorder="1" applyAlignment="1">
      <alignment horizontal="left" vertical="center"/>
    </xf>
    <xf numFmtId="0" fontId="12" fillId="0" borderId="0" xfId="562" applyNumberFormat="1" applyFont="1" applyBorder="1" applyAlignment="1">
      <alignment horizontal="left" vertical="center"/>
    </xf>
    <xf numFmtId="0" fontId="143" fillId="0" borderId="0" xfId="699" applyFont="1" applyBorder="1" applyAlignment="1">
      <alignment horizontal="left" vertical="center"/>
    </xf>
    <xf numFmtId="0" fontId="47" fillId="0" borderId="0" xfId="562" applyNumberFormat="1" applyFont="1" applyBorder="1" applyAlignment="1">
      <alignment vertical="center"/>
    </xf>
    <xf numFmtId="0" fontId="162" fillId="0" borderId="0" xfId="562" applyNumberFormat="1" applyFont="1" applyFill="1" applyBorder="1" applyAlignment="1">
      <alignment vertical="center"/>
    </xf>
    <xf numFmtId="0" fontId="47" fillId="0" borderId="0" xfId="562" applyNumberFormat="1" applyFont="1" applyAlignment="1">
      <alignment horizontal="centerContinuous" vertical="center"/>
    </xf>
    <xf numFmtId="0" fontId="83" fillId="0" borderId="0" xfId="562" applyNumberFormat="1" applyFont="1" applyFill="1" applyAlignment="1">
      <alignment vertical="center"/>
    </xf>
    <xf numFmtId="0" fontId="47" fillId="0" borderId="0" xfId="562" applyNumberFormat="1" applyFont="1" applyAlignment="1">
      <alignment vertical="center"/>
    </xf>
    <xf numFmtId="208" fontId="47" fillId="0" borderId="0" xfId="562" applyNumberFormat="1" applyFont="1" applyAlignment="1">
      <alignment vertical="center"/>
    </xf>
    <xf numFmtId="0" fontId="47" fillId="0" borderId="0" xfId="562" applyNumberFormat="1" applyFont="1" applyFill="1" applyAlignment="1">
      <alignment vertical="center"/>
    </xf>
    <xf numFmtId="0" fontId="23" fillId="0" borderId="0" xfId="562" applyNumberFormat="1" applyFont="1" applyAlignment="1">
      <alignment horizontal="centerContinuous" vertical="center"/>
    </xf>
    <xf numFmtId="0" fontId="23" fillId="0" borderId="0" xfId="562" applyNumberFormat="1" applyFont="1" applyFill="1" applyAlignment="1">
      <alignment vertical="center"/>
    </xf>
    <xf numFmtId="0" fontId="93" fillId="0" borderId="0" xfId="562" applyFont="1"/>
    <xf numFmtId="0" fontId="11" fillId="0" borderId="2" xfId="562" applyFont="1" applyBorder="1" applyAlignment="1">
      <alignment horizontal="center" vertical="center"/>
    </xf>
    <xf numFmtId="0" fontId="11" fillId="0" borderId="6" xfId="562" applyFont="1" applyBorder="1" applyAlignment="1">
      <alignment horizontal="center" vertical="center"/>
    </xf>
    <xf numFmtId="0" fontId="11" fillId="0" borderId="7" xfId="562" applyFont="1" applyBorder="1" applyAlignment="1">
      <alignment horizontal="center"/>
    </xf>
    <xf numFmtId="0" fontId="132" fillId="0" borderId="8" xfId="562" applyFont="1" applyBorder="1" applyAlignment="1">
      <alignment horizontal="center"/>
    </xf>
    <xf numFmtId="0" fontId="11" fillId="0" borderId="0" xfId="562" applyFont="1" applyAlignment="1">
      <alignment horizontal="center"/>
    </xf>
    <xf numFmtId="0" fontId="11" fillId="0" borderId="11" xfId="562" applyFont="1" applyBorder="1" applyAlignment="1">
      <alignment horizontal="center"/>
    </xf>
    <xf numFmtId="0" fontId="132" fillId="0" borderId="12" xfId="562" applyFont="1" applyBorder="1" applyAlignment="1">
      <alignment horizontal="center"/>
    </xf>
    <xf numFmtId="0" fontId="12" fillId="0" borderId="7" xfId="562" applyFont="1" applyFill="1" applyBorder="1" applyAlignment="1">
      <alignment horizontal="center" vertical="center"/>
    </xf>
    <xf numFmtId="41" fontId="12" fillId="0" borderId="0" xfId="562" applyNumberFormat="1" applyFont="1" applyFill="1" applyBorder="1" applyAlignment="1">
      <alignment horizontal="center" vertical="center"/>
    </xf>
    <xf numFmtId="41" fontId="12" fillId="0" borderId="0" xfId="562" applyNumberFormat="1" applyFont="1" applyFill="1" applyAlignment="1">
      <alignment vertical="center"/>
    </xf>
    <xf numFmtId="41" fontId="13" fillId="0" borderId="0" xfId="562" applyNumberFormat="1" applyFont="1" applyFill="1" applyAlignment="1">
      <alignment vertical="center"/>
    </xf>
    <xf numFmtId="0" fontId="12" fillId="0" borderId="9" xfId="562" applyFont="1" applyFill="1" applyBorder="1" applyAlignment="1">
      <alignment horizontal="center" vertical="center"/>
    </xf>
    <xf numFmtId="0" fontId="12" fillId="0" borderId="0" xfId="562" applyFont="1" applyFill="1"/>
    <xf numFmtId="0" fontId="12" fillId="39" borderId="7" xfId="562" applyFont="1" applyFill="1" applyBorder="1" applyAlignment="1">
      <alignment horizontal="center" vertical="center"/>
    </xf>
    <xf numFmtId="41" fontId="12" fillId="39" borderId="0" xfId="562" applyNumberFormat="1" applyFont="1" applyFill="1" applyAlignment="1">
      <alignment vertical="center"/>
    </xf>
    <xf numFmtId="41" fontId="13" fillId="39" borderId="0" xfId="562" applyNumberFormat="1" applyFont="1" applyFill="1" applyAlignment="1">
      <alignment vertical="center"/>
    </xf>
    <xf numFmtId="0" fontId="12" fillId="39" borderId="9" xfId="562" applyFont="1" applyFill="1" applyBorder="1" applyAlignment="1">
      <alignment horizontal="center" vertical="center"/>
    </xf>
    <xf numFmtId="0" fontId="12" fillId="39" borderId="0" xfId="562" applyFont="1" applyFill="1"/>
    <xf numFmtId="41" fontId="12" fillId="39" borderId="0" xfId="703" applyNumberFormat="1" applyFont="1" applyFill="1" applyBorder="1" applyAlignment="1">
      <alignment vertical="center" shrinkToFit="1"/>
    </xf>
    <xf numFmtId="41" fontId="12" fillId="0" borderId="0" xfId="693" applyNumberFormat="1" applyFont="1" applyBorder="1" applyAlignment="1">
      <alignment vertical="center"/>
    </xf>
    <xf numFmtId="41" fontId="12" fillId="0" borderId="0" xfId="693" applyNumberFormat="1" applyFont="1" applyAlignment="1">
      <alignment vertical="center"/>
    </xf>
    <xf numFmtId="41" fontId="13" fillId="0" borderId="0" xfId="693" applyNumberFormat="1" applyFont="1" applyAlignment="1">
      <alignment vertical="center"/>
    </xf>
    <xf numFmtId="0" fontId="12" fillId="39" borderId="17" xfId="562" applyFont="1" applyFill="1" applyBorder="1" applyAlignment="1">
      <alignment horizontal="center" vertical="center"/>
    </xf>
    <xf numFmtId="41" fontId="12" fillId="39" borderId="18" xfId="562" applyNumberFormat="1" applyFont="1" applyFill="1" applyBorder="1" applyAlignment="1">
      <alignment vertical="center"/>
    </xf>
    <xf numFmtId="41" fontId="13" fillId="39" borderId="17" xfId="562" applyNumberFormat="1" applyFont="1" applyFill="1" applyBorder="1" applyAlignment="1">
      <alignment vertical="center"/>
    </xf>
    <xf numFmtId="0" fontId="12" fillId="39" borderId="19" xfId="562" applyFont="1" applyFill="1" applyBorder="1" applyAlignment="1">
      <alignment horizontal="center" vertical="center"/>
    </xf>
    <xf numFmtId="0" fontId="11" fillId="0" borderId="20" xfId="562" applyFont="1" applyFill="1" applyBorder="1" applyAlignment="1">
      <alignment vertical="center"/>
    </xf>
    <xf numFmtId="0" fontId="14" fillId="0" borderId="0" xfId="562" applyFont="1" applyAlignment="1">
      <alignment vertical="center"/>
    </xf>
    <xf numFmtId="0" fontId="5" fillId="0" borderId="0" xfId="562" applyFont="1" applyFill="1" applyAlignment="1">
      <alignment horizontal="center" vertical="center"/>
    </xf>
    <xf numFmtId="0" fontId="9" fillId="0" borderId="0" xfId="562" applyFont="1" applyAlignment="1">
      <alignment horizontal="center" vertical="center"/>
    </xf>
    <xf numFmtId="0" fontId="133" fillId="0" borderId="0" xfId="562" applyFont="1" applyFill="1" applyAlignment="1">
      <alignment horizontal="center" vertical="center"/>
    </xf>
    <xf numFmtId="201" fontId="133" fillId="0" borderId="0" xfId="562" applyNumberFormat="1" applyFont="1" applyAlignment="1">
      <alignment horizontal="center" vertical="center"/>
    </xf>
    <xf numFmtId="201" fontId="11" fillId="0" borderId="0" xfId="562" applyNumberFormat="1" applyFont="1" applyFill="1" applyBorder="1" applyAlignment="1">
      <alignment horizontal="center" vertical="center"/>
    </xf>
    <xf numFmtId="0" fontId="11" fillId="0" borderId="0" xfId="562" applyFont="1" applyFill="1" applyBorder="1" applyAlignment="1">
      <alignment horizontal="center" vertical="center"/>
    </xf>
    <xf numFmtId="0" fontId="46" fillId="0" borderId="0" xfId="562" applyFont="1" applyBorder="1" applyAlignment="1">
      <alignment vertical="center"/>
    </xf>
    <xf numFmtId="0" fontId="46" fillId="0" borderId="0" xfId="562" applyFont="1" applyBorder="1" applyAlignment="1">
      <alignment horizontal="center" vertical="center"/>
    </xf>
    <xf numFmtId="201" fontId="11" fillId="0" borderId="8" xfId="562" applyNumberFormat="1" applyFont="1" applyFill="1" applyBorder="1" applyAlignment="1">
      <alignment horizontal="center" vertical="center" wrapText="1"/>
    </xf>
    <xf numFmtId="0" fontId="11" fillId="0" borderId="8" xfId="562" applyFont="1" applyFill="1" applyBorder="1" applyAlignment="1">
      <alignment horizontal="center" vertical="center" wrapText="1"/>
    </xf>
    <xf numFmtId="201" fontId="11" fillId="0" borderId="12" xfId="562" applyNumberFormat="1" applyFont="1" applyFill="1" applyBorder="1" applyAlignment="1">
      <alignment horizontal="center" wrapText="1"/>
    </xf>
    <xf numFmtId="0" fontId="11" fillId="0" borderId="12" xfId="562" applyFont="1" applyFill="1" applyBorder="1" applyAlignment="1">
      <alignment horizontal="center"/>
    </xf>
    <xf numFmtId="178" fontId="12" fillId="0" borderId="9" xfId="703" applyFont="1" applyFill="1" applyBorder="1" applyAlignment="1">
      <alignment horizontal="center" vertical="center"/>
    </xf>
    <xf numFmtId="178" fontId="12" fillId="0" borderId="0" xfId="703" applyFont="1" applyFill="1" applyBorder="1" applyAlignment="1">
      <alignment horizontal="center" vertical="center"/>
    </xf>
    <xf numFmtId="178" fontId="12" fillId="0" borderId="0" xfId="703" applyFont="1" applyBorder="1" applyAlignment="1">
      <alignment horizontal="center" vertical="center" wrapText="1"/>
    </xf>
    <xf numFmtId="178" fontId="12" fillId="0" borderId="0" xfId="703" applyFont="1" applyBorder="1" applyAlignment="1">
      <alignment horizontal="center" vertical="center"/>
    </xf>
    <xf numFmtId="178" fontId="11" fillId="0" borderId="0" xfId="703" applyFont="1" applyBorder="1" applyAlignment="1">
      <alignment horizontal="center" vertical="center" wrapText="1"/>
    </xf>
    <xf numFmtId="178" fontId="11" fillId="0" borderId="0" xfId="703" applyFont="1" applyBorder="1" applyAlignment="1">
      <alignment horizontal="center" vertical="center"/>
    </xf>
    <xf numFmtId="0" fontId="11" fillId="0" borderId="9" xfId="562" applyFont="1" applyBorder="1" applyAlignment="1">
      <alignment horizontal="center" vertical="center"/>
    </xf>
    <xf numFmtId="0" fontId="14" fillId="0" borderId="0" xfId="562" applyFont="1" applyBorder="1" applyAlignment="1">
      <alignment horizontal="center" vertical="center"/>
    </xf>
    <xf numFmtId="0" fontId="132" fillId="0" borderId="17" xfId="562" quotePrefix="1" applyNumberFormat="1" applyFont="1" applyBorder="1" applyAlignment="1">
      <alignment horizontal="center" vertical="center"/>
    </xf>
    <xf numFmtId="178" fontId="13" fillId="0" borderId="18" xfId="693" applyFont="1" applyFill="1" applyBorder="1" applyAlignment="1">
      <alignment horizontal="center" vertical="center"/>
    </xf>
    <xf numFmtId="178" fontId="13" fillId="0" borderId="18" xfId="693" applyFont="1" applyBorder="1" applyAlignment="1" applyProtection="1">
      <alignment horizontal="center" vertical="center"/>
      <protection locked="0"/>
    </xf>
    <xf numFmtId="178" fontId="13" fillId="0" borderId="18" xfId="693" applyFont="1" applyBorder="1" applyAlignment="1" applyProtection="1">
      <alignment horizontal="center" vertical="center" shrinkToFit="1"/>
      <protection locked="0"/>
    </xf>
    <xf numFmtId="0" fontId="132" fillId="0" borderId="19" xfId="562" quotePrefix="1" applyNumberFormat="1" applyFont="1" applyBorder="1" applyAlignment="1">
      <alignment horizontal="center" vertical="center"/>
    </xf>
    <xf numFmtId="41" fontId="132" fillId="0" borderId="0" xfId="562" applyNumberFormat="1" applyFont="1" applyBorder="1" applyAlignment="1">
      <alignment horizontal="center" vertical="center"/>
    </xf>
    <xf numFmtId="0" fontId="93" fillId="0" borderId="0" xfId="562" applyNumberFormat="1" applyFont="1" applyFill="1" applyBorder="1" applyAlignment="1">
      <alignment horizontal="left" vertical="center"/>
    </xf>
    <xf numFmtId="178" fontId="17" fillId="0" borderId="0" xfId="703" applyFont="1" applyFill="1" applyBorder="1" applyAlignment="1">
      <alignment horizontal="center" vertical="center"/>
    </xf>
    <xf numFmtId="178" fontId="17" fillId="0" borderId="0" xfId="703" applyFont="1" applyFill="1" applyBorder="1" applyAlignment="1" applyProtection="1">
      <alignment horizontal="center" vertical="center"/>
      <protection locked="0"/>
    </xf>
    <xf numFmtId="0" fontId="11" fillId="0" borderId="0" xfId="562" quotePrefix="1" applyNumberFormat="1" applyFont="1" applyFill="1" applyBorder="1" applyAlignment="1">
      <alignment horizontal="center" vertical="center"/>
    </xf>
    <xf numFmtId="41" fontId="11" fillId="0" borderId="0" xfId="562" applyNumberFormat="1" applyFont="1" applyFill="1" applyBorder="1" applyAlignment="1">
      <alignment horizontal="center" vertical="center"/>
    </xf>
    <xf numFmtId="0" fontId="11" fillId="0" borderId="0" xfId="699" applyFont="1" applyFill="1" applyAlignment="1">
      <alignment horizontal="right" vertical="center"/>
    </xf>
    <xf numFmtId="0" fontId="123" fillId="0" borderId="0" xfId="562" applyNumberFormat="1" applyFont="1" applyAlignment="1">
      <alignment vertical="center"/>
    </xf>
    <xf numFmtId="0" fontId="5" fillId="0" borderId="0" xfId="562" applyNumberFormat="1" applyFont="1" applyFill="1" applyAlignment="1">
      <alignment vertical="center"/>
    </xf>
    <xf numFmtId="201" fontId="23" fillId="0" borderId="0" xfId="562" applyNumberFormat="1" applyFont="1" applyFill="1" applyAlignment="1">
      <alignment horizontal="center" vertical="center"/>
    </xf>
    <xf numFmtId="0" fontId="23" fillId="0" borderId="0" xfId="562" applyFont="1" applyFill="1" applyAlignment="1">
      <alignment horizontal="center" vertical="center"/>
    </xf>
    <xf numFmtId="0" fontId="137" fillId="0" borderId="0" xfId="562" applyFont="1" applyAlignment="1">
      <alignment horizontal="center" vertical="center"/>
    </xf>
    <xf numFmtId="0" fontId="23" fillId="0" borderId="0" xfId="562" applyFont="1" applyFill="1" applyAlignment="1">
      <alignment vertical="center"/>
    </xf>
    <xf numFmtId="0" fontId="14" fillId="0" borderId="0" xfId="562" applyFont="1" applyAlignment="1">
      <alignment horizontal="center"/>
    </xf>
    <xf numFmtId="0" fontId="5" fillId="0" borderId="12" xfId="696" applyFont="1" applyFill="1" applyBorder="1" applyAlignment="1">
      <alignment horizontal="centerContinuous"/>
    </xf>
    <xf numFmtId="199" fontId="12" fillId="0" borderId="9" xfId="699" applyNumberFormat="1" applyFont="1" applyBorder="1" applyAlignment="1">
      <alignment horizontal="center" vertical="center"/>
    </xf>
    <xf numFmtId="199" fontId="12" fillId="0" borderId="0" xfId="699" applyNumberFormat="1" applyFont="1" applyBorder="1" applyAlignment="1">
      <alignment horizontal="center" vertical="center"/>
    </xf>
    <xf numFmtId="199" fontId="12" fillId="0" borderId="0" xfId="696" applyNumberFormat="1" applyFont="1" applyBorder="1" applyAlignment="1">
      <alignment horizontal="center" vertical="center"/>
    </xf>
    <xf numFmtId="199" fontId="12" fillId="0" borderId="7" xfId="562" applyNumberFormat="1" applyFont="1" applyBorder="1" applyAlignment="1">
      <alignment horizontal="center" vertical="center"/>
    </xf>
    <xf numFmtId="0" fontId="13" fillId="0" borderId="18" xfId="562" applyFont="1" applyFill="1" applyBorder="1" applyAlignment="1">
      <alignment horizontal="center" vertical="center"/>
    </xf>
    <xf numFmtId="199" fontId="13" fillId="0" borderId="19" xfId="699" applyNumberFormat="1" applyFont="1" applyBorder="1" applyAlignment="1">
      <alignment horizontal="center" vertical="center"/>
    </xf>
    <xf numFmtId="0" fontId="13" fillId="0" borderId="0" xfId="562" applyFont="1" applyAlignment="1">
      <alignment horizontal="center" vertical="center"/>
    </xf>
    <xf numFmtId="0" fontId="11" fillId="0" borderId="0" xfId="562" applyNumberFormat="1" applyFont="1" applyFill="1" applyBorder="1" applyAlignment="1">
      <alignment horizontal="left" vertical="center"/>
    </xf>
    <xf numFmtId="41" fontId="11" fillId="0" borderId="0" xfId="699" applyNumberFormat="1" applyFont="1" applyFill="1" applyBorder="1" applyAlignment="1">
      <alignment horizontal="center" vertical="center"/>
    </xf>
    <xf numFmtId="41" fontId="11" fillId="0" borderId="0" xfId="699" applyNumberFormat="1" applyFont="1" applyBorder="1" applyAlignment="1">
      <alignment horizontal="center" vertical="center"/>
    </xf>
    <xf numFmtId="41" fontId="11" fillId="0" borderId="0" xfId="703" applyNumberFormat="1" applyFont="1" applyBorder="1" applyAlignment="1">
      <alignment horizontal="center" vertical="center"/>
    </xf>
    <xf numFmtId="41" fontId="11" fillId="0" borderId="0" xfId="696" applyNumberFormat="1" applyFont="1" applyBorder="1" applyAlignment="1">
      <alignment horizontal="center" vertical="center"/>
    </xf>
    <xf numFmtId="0" fontId="11" fillId="0" borderId="0" xfId="562" applyNumberFormat="1" applyFont="1" applyFill="1" applyBorder="1" applyAlignment="1">
      <alignment horizontal="center" vertical="center"/>
    </xf>
    <xf numFmtId="41" fontId="11" fillId="0" borderId="0" xfId="562" applyNumberFormat="1" applyFont="1" applyAlignment="1">
      <alignment horizontal="center" vertical="center"/>
    </xf>
    <xf numFmtId="0" fontId="14" fillId="0" borderId="0" xfId="562" applyFont="1" applyBorder="1"/>
    <xf numFmtId="0" fontId="14" fillId="0" borderId="0" xfId="562" applyFont="1" applyBorder="1" applyAlignment="1">
      <alignment horizontal="center"/>
    </xf>
    <xf numFmtId="0" fontId="2" fillId="0" borderId="0" xfId="562" applyAlignment="1">
      <alignment horizontal="center"/>
    </xf>
    <xf numFmtId="41" fontId="118" fillId="51" borderId="0" xfId="562" quotePrefix="1" applyNumberFormat="1" applyFont="1" applyFill="1" applyBorder="1" applyAlignment="1">
      <alignment horizontal="right" vertical="center" shrinkToFit="1"/>
    </xf>
    <xf numFmtId="41" fontId="118" fillId="51" borderId="0" xfId="562" quotePrefix="1" applyNumberFormat="1" applyFont="1" applyFill="1" applyBorder="1" applyAlignment="1">
      <alignment horizontal="right" vertical="center"/>
    </xf>
    <xf numFmtId="41" fontId="118" fillId="51" borderId="18" xfId="562" quotePrefix="1" applyNumberFormat="1" applyFont="1" applyFill="1" applyBorder="1" applyAlignment="1">
      <alignment horizontal="right" vertical="center"/>
    </xf>
    <xf numFmtId="41" fontId="118" fillId="51" borderId="18" xfId="562" quotePrefix="1" applyNumberFormat="1" applyFont="1" applyFill="1" applyBorder="1" applyAlignment="1">
      <alignment horizontal="right" vertical="center" shrinkToFit="1"/>
    </xf>
    <xf numFmtId="41" fontId="118" fillId="51" borderId="0" xfId="562" quotePrefix="1" applyNumberFormat="1" applyFont="1" applyFill="1" applyBorder="1" applyAlignment="1">
      <alignment horizontal="right" vertical="center" shrinkToFit="1"/>
    </xf>
    <xf numFmtId="41" fontId="118" fillId="51" borderId="18" xfId="562" quotePrefix="1" applyNumberFormat="1" applyFont="1" applyFill="1" applyBorder="1" applyAlignment="1">
      <alignment horizontal="right" vertical="center" shrinkToFit="1"/>
    </xf>
    <xf numFmtId="41" fontId="118" fillId="51" borderId="0" xfId="562" quotePrefix="1" applyNumberFormat="1" applyFont="1" applyFill="1" applyBorder="1" applyAlignment="1">
      <alignment horizontal="right" vertical="center" shrinkToFit="1"/>
    </xf>
    <xf numFmtId="41" fontId="118" fillId="51" borderId="18" xfId="562" quotePrefix="1" applyNumberFormat="1" applyFont="1" applyFill="1" applyBorder="1" applyAlignment="1">
      <alignment horizontal="right" vertical="center" shrinkToFit="1"/>
    </xf>
    <xf numFmtId="41" fontId="118" fillId="51" borderId="0" xfId="562" quotePrefix="1" applyNumberFormat="1" applyFont="1" applyFill="1" applyBorder="1" applyAlignment="1">
      <alignment horizontal="right" vertical="center" shrinkToFit="1"/>
    </xf>
    <xf numFmtId="41" fontId="118" fillId="51" borderId="18" xfId="562" quotePrefix="1" applyNumberFormat="1" applyFont="1" applyFill="1" applyBorder="1" applyAlignment="1">
      <alignment horizontal="right" vertical="center" shrinkToFit="1"/>
    </xf>
    <xf numFmtId="41" fontId="12" fillId="0" borderId="0" xfId="562" quotePrefix="1" applyNumberFormat="1" applyFont="1" applyFill="1" applyBorder="1" applyAlignment="1">
      <alignment horizontal="right" vertical="center"/>
    </xf>
    <xf numFmtId="41" fontId="12" fillId="0" borderId="18" xfId="562" quotePrefix="1" applyNumberFormat="1" applyFont="1" applyFill="1" applyBorder="1" applyAlignment="1">
      <alignment horizontal="right" vertical="center"/>
    </xf>
    <xf numFmtId="41" fontId="12" fillId="51" borderId="0" xfId="562" quotePrefix="1" applyNumberFormat="1" applyFont="1" applyFill="1" applyBorder="1" applyAlignment="1">
      <alignment horizontal="right" vertical="center"/>
    </xf>
    <xf numFmtId="41" fontId="12" fillId="51" borderId="18" xfId="562" quotePrefix="1" applyNumberFormat="1" applyFont="1" applyFill="1" applyBorder="1" applyAlignment="1">
      <alignment horizontal="right" vertical="center"/>
    </xf>
    <xf numFmtId="41" fontId="12" fillId="51" borderId="0" xfId="562" quotePrefix="1" applyNumberFormat="1" applyFont="1" applyFill="1" applyBorder="1" applyAlignment="1">
      <alignment horizontal="right" vertical="center"/>
    </xf>
    <xf numFmtId="41" fontId="12" fillId="51" borderId="18" xfId="562" quotePrefix="1" applyNumberFormat="1" applyFont="1" applyFill="1" applyBorder="1" applyAlignment="1">
      <alignment horizontal="right" vertical="center"/>
    </xf>
    <xf numFmtId="41" fontId="12" fillId="0" borderId="0" xfId="562" quotePrefix="1" applyNumberFormat="1" applyFont="1" applyFill="1" applyBorder="1" applyAlignment="1">
      <alignment horizontal="right" vertical="center"/>
    </xf>
    <xf numFmtId="41" fontId="12" fillId="0" borderId="18" xfId="562" quotePrefix="1" applyNumberFormat="1" applyFont="1" applyFill="1" applyBorder="1" applyAlignment="1">
      <alignment horizontal="right" vertical="center"/>
    </xf>
    <xf numFmtId="41" fontId="12" fillId="51" borderId="0" xfId="562" quotePrefix="1" applyNumberFormat="1" applyFont="1" applyFill="1" applyBorder="1" applyAlignment="1">
      <alignment horizontal="right" vertical="center"/>
    </xf>
    <xf numFmtId="41" fontId="12" fillId="51" borderId="18" xfId="562" quotePrefix="1" applyNumberFormat="1" applyFont="1" applyFill="1" applyBorder="1" applyAlignment="1">
      <alignment horizontal="right" vertical="center"/>
    </xf>
    <xf numFmtId="199" fontId="13" fillId="0" borderId="18" xfId="694" applyNumberFormat="1" applyFont="1" applyBorder="1" applyAlignment="1">
      <alignment horizontal="right" vertical="center"/>
    </xf>
    <xf numFmtId="199" fontId="13" fillId="0" borderId="19" xfId="562" quotePrefix="1" applyNumberFormat="1" applyFont="1" applyBorder="1" applyAlignment="1">
      <alignment horizontal="right" vertical="center"/>
    </xf>
    <xf numFmtId="199" fontId="13" fillId="0" borderId="19" xfId="562" applyNumberFormat="1" applyFont="1" applyFill="1" applyBorder="1" applyAlignment="1">
      <alignment horizontal="right" vertical="center"/>
    </xf>
    <xf numFmtId="199" fontId="13" fillId="0" borderId="18" xfId="562" quotePrefix="1" applyNumberFormat="1" applyFont="1" applyFill="1" applyBorder="1" applyAlignment="1">
      <alignment vertical="center"/>
    </xf>
    <xf numFmtId="41" fontId="13" fillId="0" borderId="18" xfId="562" applyNumberFormat="1" applyFont="1" applyFill="1" applyBorder="1" applyAlignment="1">
      <alignment horizontal="center" vertical="center"/>
    </xf>
    <xf numFmtId="199" fontId="13" fillId="0" borderId="0" xfId="697" applyNumberFormat="1" applyFont="1" applyFill="1" applyBorder="1" applyAlignment="1">
      <alignment horizontal="right" vertical="center"/>
    </xf>
    <xf numFmtId="41" fontId="13" fillId="0" borderId="0" xfId="697" applyNumberFormat="1" applyFont="1" applyFill="1" applyBorder="1" applyAlignment="1">
      <alignment horizontal="right" vertical="center"/>
    </xf>
    <xf numFmtId="199" fontId="128" fillId="0" borderId="0" xfId="697" quotePrefix="1" applyNumberFormat="1" applyFont="1" applyBorder="1" applyAlignment="1">
      <alignment vertical="center"/>
    </xf>
    <xf numFmtId="199" fontId="13" fillId="0" borderId="18" xfId="562" quotePrefix="1" applyNumberFormat="1" applyFont="1" applyBorder="1" applyAlignment="1">
      <alignment horizontal="right" vertical="center"/>
    </xf>
    <xf numFmtId="199" fontId="13" fillId="0" borderId="17" xfId="562" quotePrefix="1" applyNumberFormat="1" applyFont="1" applyBorder="1" applyAlignment="1">
      <alignment horizontal="right" vertical="center"/>
    </xf>
    <xf numFmtId="41" fontId="13" fillId="0" borderId="18" xfId="562" applyNumberFormat="1" applyFont="1" applyBorder="1" applyAlignment="1">
      <alignment vertical="center"/>
    </xf>
    <xf numFmtId="199" fontId="13" fillId="0" borderId="18" xfId="562" applyNumberFormat="1" applyFont="1" applyBorder="1" applyAlignment="1">
      <alignment horizontal="center" vertical="center"/>
    </xf>
    <xf numFmtId="199" fontId="13" fillId="0" borderId="18" xfId="562" applyNumberFormat="1" applyFont="1" applyBorder="1" applyAlignment="1">
      <alignment horizontal="center" vertical="center"/>
    </xf>
    <xf numFmtId="199" fontId="13" fillId="0" borderId="18" xfId="562" quotePrefix="1" applyNumberFormat="1" applyFont="1" applyBorder="1" applyAlignment="1">
      <alignment horizontal="right" vertical="center"/>
    </xf>
    <xf numFmtId="199" fontId="13" fillId="0" borderId="18" xfId="562" quotePrefix="1" applyNumberFormat="1" applyFont="1" applyBorder="1" applyAlignment="1">
      <alignment horizontal="right" vertical="center"/>
    </xf>
    <xf numFmtId="199" fontId="13" fillId="0" borderId="18" xfId="562" quotePrefix="1" applyNumberFormat="1" applyFont="1" applyBorder="1" applyAlignment="1">
      <alignment horizontal="right" vertical="center"/>
    </xf>
    <xf numFmtId="199" fontId="13" fillId="0" borderId="18" xfId="562" applyNumberFormat="1" applyFont="1" applyBorder="1" applyAlignment="1">
      <alignment horizontal="right" vertical="center"/>
    </xf>
    <xf numFmtId="41" fontId="13" fillId="0" borderId="18" xfId="562" applyNumberFormat="1" applyFont="1" applyFill="1" applyBorder="1" applyAlignment="1" applyProtection="1">
      <alignment vertical="center"/>
      <protection locked="0"/>
    </xf>
    <xf numFmtId="41" fontId="13" fillId="0" borderId="18" xfId="562" applyNumberFormat="1" applyFont="1" applyFill="1" applyBorder="1" applyAlignment="1" applyProtection="1">
      <alignment horizontal="right" vertical="center"/>
      <protection locked="0"/>
    </xf>
    <xf numFmtId="199" fontId="13" fillId="0" borderId="18" xfId="562" applyNumberFormat="1" applyFont="1" applyFill="1" applyBorder="1" applyAlignment="1">
      <alignment horizontal="right" vertical="center"/>
    </xf>
    <xf numFmtId="41" fontId="12" fillId="0" borderId="0" xfId="703" applyNumberFormat="1" applyFont="1" applyBorder="1" applyAlignment="1">
      <alignment vertical="center"/>
    </xf>
    <xf numFmtId="41" fontId="12" fillId="0" borderId="18" xfId="703" applyNumberFormat="1" applyFont="1" applyBorder="1" applyAlignment="1">
      <alignment vertical="center"/>
    </xf>
    <xf numFmtId="41" fontId="12" fillId="51" borderId="0" xfId="703" applyNumberFormat="1" applyFont="1" applyFill="1" applyBorder="1" applyAlignment="1">
      <alignment vertical="center"/>
    </xf>
    <xf numFmtId="41" fontId="12" fillId="51" borderId="18" xfId="703" applyNumberFormat="1" applyFont="1" applyFill="1" applyBorder="1" applyAlignment="1">
      <alignment vertical="center"/>
    </xf>
    <xf numFmtId="41" fontId="12" fillId="0" borderId="0" xfId="562" quotePrefix="1" applyNumberFormat="1" applyFont="1" applyBorder="1" applyAlignment="1">
      <alignment horizontal="right" vertical="center" shrinkToFit="1"/>
    </xf>
    <xf numFmtId="41" fontId="12" fillId="0" borderId="18" xfId="562" quotePrefix="1" applyNumberFormat="1" applyFont="1" applyBorder="1" applyAlignment="1">
      <alignment horizontal="right" vertical="center" shrinkToFit="1"/>
    </xf>
    <xf numFmtId="41" fontId="12" fillId="0" borderId="0" xfId="562" quotePrefix="1" applyNumberFormat="1" applyFont="1" applyBorder="1" applyAlignment="1">
      <alignment horizontal="right" vertical="center" shrinkToFit="1"/>
    </xf>
    <xf numFmtId="41" fontId="12" fillId="0" borderId="18" xfId="562" quotePrefix="1" applyNumberFormat="1" applyFont="1" applyBorder="1" applyAlignment="1">
      <alignment horizontal="right" vertical="center" shrinkToFit="1"/>
    </xf>
    <xf numFmtId="41" fontId="12" fillId="0" borderId="0" xfId="562" applyNumberFormat="1" applyFont="1" applyFill="1" applyBorder="1" applyAlignment="1">
      <alignment horizontal="right" vertical="center"/>
    </xf>
    <xf numFmtId="41" fontId="86" fillId="39" borderId="0" xfId="562" applyNumberFormat="1" applyFont="1" applyFill="1" applyBorder="1" applyAlignment="1">
      <alignment horizontal="right" vertical="center"/>
    </xf>
    <xf numFmtId="41" fontId="12" fillId="0" borderId="0" xfId="562" applyNumberFormat="1" applyFont="1" applyBorder="1" applyAlignment="1">
      <alignment vertical="center"/>
    </xf>
    <xf numFmtId="41" fontId="12" fillId="0" borderId="0" xfId="562" applyNumberFormat="1" applyFont="1" applyFill="1" applyBorder="1" applyAlignment="1">
      <alignment vertical="center"/>
    </xf>
    <xf numFmtId="41" fontId="12" fillId="0" borderId="0" xfId="562" applyNumberFormat="1" applyFont="1" applyBorder="1" applyAlignment="1" applyProtection="1">
      <alignment horizontal="right" vertical="center"/>
      <protection locked="0"/>
    </xf>
    <xf numFmtId="41" fontId="12" fillId="0" borderId="0" xfId="699" quotePrefix="1" applyNumberFormat="1" applyFont="1" applyFill="1" applyBorder="1" applyAlignment="1">
      <alignment vertical="center"/>
    </xf>
    <xf numFmtId="41" fontId="12" fillId="0" borderId="18" xfId="562" applyNumberFormat="1" applyFont="1" applyBorder="1" applyAlignment="1" applyProtection="1">
      <alignment horizontal="right" vertical="center"/>
      <protection locked="0"/>
    </xf>
    <xf numFmtId="41" fontId="12" fillId="0" borderId="18" xfId="699" quotePrefix="1" applyNumberFormat="1" applyFont="1" applyFill="1" applyBorder="1" applyAlignment="1">
      <alignment vertical="center"/>
    </xf>
    <xf numFmtId="41" fontId="12" fillId="0" borderId="0" xfId="562" applyNumberFormat="1" applyFont="1" applyBorder="1" applyAlignment="1" applyProtection="1">
      <alignment horizontal="right" vertical="center"/>
      <protection locked="0"/>
    </xf>
    <xf numFmtId="41" fontId="12" fillId="0" borderId="18" xfId="562" applyNumberFormat="1" applyFont="1" applyBorder="1" applyAlignment="1" applyProtection="1">
      <alignment horizontal="right" vertical="center"/>
      <protection locked="0"/>
    </xf>
    <xf numFmtId="41" fontId="12" fillId="0" borderId="0" xfId="562" applyNumberFormat="1" applyFont="1" applyBorder="1" applyAlignment="1" applyProtection="1">
      <alignment horizontal="right" vertical="center"/>
      <protection locked="0"/>
    </xf>
    <xf numFmtId="41" fontId="12" fillId="0" borderId="18" xfId="562" applyNumberFormat="1" applyFont="1" applyBorder="1" applyAlignment="1" applyProtection="1">
      <alignment horizontal="right" vertical="center"/>
      <protection locked="0"/>
    </xf>
    <xf numFmtId="41" fontId="12" fillId="0" borderId="0" xfId="562" applyNumberFormat="1" applyFont="1" applyBorder="1" applyAlignment="1" applyProtection="1">
      <alignment horizontal="right" vertical="center"/>
      <protection locked="0"/>
    </xf>
    <xf numFmtId="41" fontId="12" fillId="0" borderId="18" xfId="562" applyNumberFormat="1" applyFont="1" applyBorder="1" applyAlignment="1" applyProtection="1">
      <alignment horizontal="right" vertical="center"/>
      <protection locked="0"/>
    </xf>
    <xf numFmtId="41" fontId="12" fillId="0" borderId="0" xfId="562" applyNumberFormat="1" applyFont="1" applyBorder="1" applyAlignment="1">
      <alignment horizontal="right" vertical="center"/>
    </xf>
    <xf numFmtId="41" fontId="13" fillId="0" borderId="18" xfId="562" applyNumberFormat="1" applyFont="1" applyFill="1" applyBorder="1" applyAlignment="1">
      <alignment horizontal="right" vertical="center"/>
    </xf>
    <xf numFmtId="41" fontId="12" fillId="0" borderId="7" xfId="562" applyNumberFormat="1" applyFont="1" applyBorder="1" applyAlignment="1">
      <alignment horizontal="right" vertical="center"/>
    </xf>
    <xf numFmtId="41" fontId="12" fillId="0" borderId="9" xfId="562" applyNumberFormat="1" applyFont="1" applyFill="1" applyBorder="1" applyAlignment="1">
      <alignment horizontal="right" vertical="center"/>
    </xf>
    <xf numFmtId="41" fontId="13" fillId="0" borderId="0" xfId="562" applyNumberFormat="1" applyFont="1" applyFill="1" applyBorder="1" applyAlignment="1">
      <alignment horizontal="right" vertical="center"/>
    </xf>
    <xf numFmtId="41" fontId="12" fillId="0" borderId="0" xfId="562" applyNumberFormat="1" applyFont="1" applyBorder="1" applyAlignment="1" applyProtection="1">
      <alignment horizontal="right" vertical="center"/>
      <protection locked="0"/>
    </xf>
    <xf numFmtId="41" fontId="12" fillId="0" borderId="7" xfId="562" applyNumberFormat="1" applyFont="1" applyBorder="1" applyAlignment="1" applyProtection="1">
      <alignment horizontal="right" vertical="center"/>
      <protection locked="0"/>
    </xf>
    <xf numFmtId="41" fontId="12" fillId="0" borderId="18" xfId="562" applyNumberFormat="1" applyFont="1" applyBorder="1" applyAlignment="1" applyProtection="1">
      <alignment horizontal="right" vertical="center"/>
      <protection locked="0"/>
    </xf>
    <xf numFmtId="41" fontId="12" fillId="0" borderId="17" xfId="562" applyNumberFormat="1" applyFont="1" applyBorder="1" applyAlignment="1" applyProtection="1">
      <alignment horizontal="right" vertical="center"/>
      <protection locked="0"/>
    </xf>
    <xf numFmtId="41" fontId="13" fillId="39" borderId="18" xfId="562" applyNumberFormat="1" applyFont="1" applyFill="1" applyBorder="1" applyAlignment="1">
      <alignment vertical="center"/>
    </xf>
    <xf numFmtId="41" fontId="13" fillId="0" borderId="18" xfId="562" applyNumberFormat="1" applyFont="1" applyFill="1" applyBorder="1" applyAlignment="1">
      <alignment vertical="center"/>
    </xf>
    <xf numFmtId="199" fontId="13" fillId="0" borderId="18" xfId="562" applyNumberFormat="1" applyFont="1" applyFill="1" applyBorder="1" applyAlignment="1">
      <alignment vertical="center"/>
    </xf>
    <xf numFmtId="199" fontId="13" fillId="0" borderId="18" xfId="562" applyNumberFormat="1" applyFont="1" applyFill="1" applyBorder="1" applyAlignment="1">
      <alignment horizontal="right" vertical="center"/>
    </xf>
    <xf numFmtId="41" fontId="12" fillId="0" borderId="0" xfId="562" applyNumberFormat="1" applyFont="1" applyBorder="1" applyAlignment="1">
      <alignment horizontal="right" vertical="center" indent="1"/>
    </xf>
    <xf numFmtId="41" fontId="12" fillId="0" borderId="19" xfId="562" applyNumberFormat="1" applyFont="1" applyFill="1" applyBorder="1" applyAlignment="1">
      <alignment horizontal="right" vertical="center"/>
    </xf>
    <xf numFmtId="41" fontId="12" fillId="0" borderId="18" xfId="562" applyNumberFormat="1" applyFont="1" applyBorder="1" applyAlignment="1">
      <alignment horizontal="right" vertical="center" indent="1"/>
    </xf>
    <xf numFmtId="41" fontId="12" fillId="0" borderId="18" xfId="562" applyNumberFormat="1" applyFont="1" applyBorder="1" applyAlignment="1">
      <alignment horizontal="right" vertical="center"/>
    </xf>
    <xf numFmtId="41" fontId="12" fillId="0" borderId="17" xfId="562" applyNumberFormat="1" applyFont="1" applyBorder="1" applyAlignment="1">
      <alignment horizontal="right" vertical="center"/>
    </xf>
    <xf numFmtId="41" fontId="13" fillId="0" borderId="0" xfId="693" applyNumberFormat="1" applyFont="1" applyAlignment="1">
      <alignment vertical="center"/>
    </xf>
    <xf numFmtId="178" fontId="13" fillId="0" borderId="18" xfId="693" applyFont="1" applyBorder="1" applyAlignment="1" applyProtection="1">
      <alignment horizontal="center" vertical="center"/>
      <protection locked="0"/>
    </xf>
    <xf numFmtId="199" fontId="13" fillId="0" borderId="18" xfId="562" applyNumberFormat="1" applyFont="1" applyBorder="1" applyAlignment="1">
      <alignment horizontal="center" vertical="center"/>
    </xf>
    <xf numFmtId="199" fontId="13" fillId="0" borderId="18" xfId="699" applyNumberFormat="1" applyFont="1" applyBorder="1" applyAlignment="1">
      <alignment horizontal="center" vertical="center"/>
    </xf>
    <xf numFmtId="199" fontId="13" fillId="0" borderId="18" xfId="696" applyNumberFormat="1" applyFont="1" applyBorder="1" applyAlignment="1">
      <alignment horizontal="center" vertical="center"/>
    </xf>
    <xf numFmtId="199" fontId="13" fillId="0" borderId="17" xfId="562" applyNumberFormat="1" applyFont="1" applyBorder="1" applyAlignment="1">
      <alignment horizontal="center" vertical="center"/>
    </xf>
    <xf numFmtId="41" fontId="13" fillId="0" borderId="18" xfId="562" applyNumberFormat="1" applyFont="1" applyBorder="1" applyAlignment="1">
      <alignment horizontal="right" vertical="center"/>
    </xf>
    <xf numFmtId="41" fontId="13" fillId="0" borderId="18" xfId="562" applyNumberFormat="1" applyFont="1" applyBorder="1" applyAlignment="1">
      <alignment horizontal="right" vertical="center"/>
    </xf>
    <xf numFmtId="41" fontId="12" fillId="0" borderId="0" xfId="562" applyNumberFormat="1" applyFont="1" applyBorder="1" applyAlignment="1">
      <alignment horizontal="right" vertical="center"/>
    </xf>
    <xf numFmtId="41" fontId="127" fillId="0" borderId="0" xfId="705" applyNumberFormat="1" applyFont="1" applyFill="1" applyBorder="1" applyAlignment="1">
      <alignment horizontal="right" vertical="center"/>
    </xf>
    <xf numFmtId="41" fontId="12" fillId="0" borderId="0" xfId="705" applyNumberFormat="1" applyFont="1" applyBorder="1" applyAlignment="1">
      <alignment horizontal="right" vertical="center"/>
    </xf>
    <xf numFmtId="41" fontId="12" fillId="0" borderId="18" xfId="562" applyNumberFormat="1" applyFont="1" applyBorder="1" applyAlignment="1">
      <alignment horizontal="right" vertical="center"/>
    </xf>
    <xf numFmtId="41" fontId="127" fillId="0" borderId="0" xfId="562" applyNumberFormat="1" applyFont="1" applyBorder="1" applyAlignment="1">
      <alignment horizontal="right" vertical="center"/>
    </xf>
    <xf numFmtId="41" fontId="127" fillId="0" borderId="18" xfId="562" applyNumberFormat="1" applyFont="1" applyBorder="1" applyAlignment="1">
      <alignment horizontal="right" vertical="center"/>
    </xf>
    <xf numFmtId="41" fontId="154" fillId="0" borderId="0" xfId="562" applyNumberFormat="1" applyFont="1" applyFill="1" applyBorder="1" applyAlignment="1">
      <alignment vertical="center"/>
    </xf>
    <xf numFmtId="41" fontId="118" fillId="0" borderId="0" xfId="562" applyNumberFormat="1" applyFont="1" applyFill="1" applyBorder="1" applyAlignment="1">
      <alignment horizontal="right" vertical="center"/>
    </xf>
    <xf numFmtId="41" fontId="118" fillId="0" borderId="18" xfId="562" applyNumberFormat="1" applyFont="1" applyFill="1" applyBorder="1" applyAlignment="1">
      <alignment horizontal="right" vertical="center"/>
    </xf>
    <xf numFmtId="41" fontId="118" fillId="0" borderId="0" xfId="562" applyNumberFormat="1" applyFont="1" applyFill="1" applyBorder="1" applyAlignment="1">
      <alignment horizontal="right" vertical="center"/>
    </xf>
    <xf numFmtId="41" fontId="118" fillId="0" borderId="18" xfId="562" applyNumberFormat="1" applyFont="1" applyFill="1" applyBorder="1" applyAlignment="1">
      <alignment horizontal="right" vertical="center"/>
    </xf>
    <xf numFmtId="41" fontId="13" fillId="0" borderId="18" xfId="757" applyNumberFormat="1" applyFont="1" applyBorder="1" applyAlignment="1">
      <alignment vertical="center"/>
    </xf>
    <xf numFmtId="41" fontId="13" fillId="0" borderId="18" xfId="562" applyNumberFormat="1" applyFont="1" applyBorder="1" applyAlignment="1">
      <alignment vertical="center"/>
    </xf>
    <xf numFmtId="41" fontId="121" fillId="0" borderId="18" xfId="706" quotePrefix="1" applyNumberFormat="1" applyFont="1" applyFill="1" applyBorder="1" applyAlignment="1">
      <alignment horizontal="right" vertical="center"/>
    </xf>
    <xf numFmtId="41" fontId="121" fillId="0" borderId="18" xfId="706" applyNumberFormat="1" applyFont="1" applyFill="1" applyBorder="1" applyAlignment="1">
      <alignment horizontal="right" vertical="center"/>
    </xf>
    <xf numFmtId="178" fontId="121" fillId="0" borderId="18" xfId="707" applyFont="1" applyFill="1" applyBorder="1" applyAlignment="1">
      <alignment horizontal="right" vertical="center"/>
    </xf>
    <xf numFmtId="41" fontId="121" fillId="0" borderId="18" xfId="706" quotePrefix="1" applyNumberFormat="1" applyFont="1" applyFill="1" applyBorder="1" applyAlignment="1">
      <alignment horizontal="right" vertical="center"/>
    </xf>
    <xf numFmtId="41" fontId="121" fillId="0" borderId="18" xfId="706" applyNumberFormat="1" applyFont="1" applyFill="1" applyBorder="1" applyAlignment="1">
      <alignment horizontal="right" vertical="center"/>
    </xf>
    <xf numFmtId="41" fontId="121" fillId="0" borderId="17" xfId="706" quotePrefix="1" applyNumberFormat="1" applyFont="1" applyFill="1" applyBorder="1" applyAlignment="1">
      <alignment horizontal="right" vertical="center"/>
    </xf>
    <xf numFmtId="178" fontId="13" fillId="0" borderId="18" xfId="693" applyFont="1" applyBorder="1" applyAlignment="1" applyProtection="1">
      <alignment horizontal="center" vertical="center"/>
      <protection locked="0"/>
    </xf>
    <xf numFmtId="207" fontId="132" fillId="0" borderId="18" xfId="562" quotePrefix="1" applyNumberFormat="1" applyFont="1" applyFill="1" applyBorder="1" applyAlignment="1">
      <alignment vertical="center"/>
    </xf>
    <xf numFmtId="207" fontId="132" fillId="0" borderId="18" xfId="562" quotePrefix="1" applyNumberFormat="1" applyFont="1" applyFill="1" applyBorder="1" applyAlignment="1">
      <alignment vertical="center" shrinkToFit="1"/>
    </xf>
    <xf numFmtId="199" fontId="132" fillId="0" borderId="19" xfId="409" applyNumberFormat="1" applyFont="1" applyBorder="1" applyAlignment="1">
      <alignment vertical="center"/>
    </xf>
    <xf numFmtId="199" fontId="132" fillId="0" borderId="18" xfId="409" applyNumberFormat="1" applyFont="1" applyBorder="1" applyAlignment="1">
      <alignment vertical="center"/>
    </xf>
    <xf numFmtId="41" fontId="12" fillId="0" borderId="9" xfId="562" applyNumberFormat="1" applyFont="1" applyBorder="1" applyAlignment="1">
      <alignment horizontal="center" vertical="center"/>
    </xf>
    <xf numFmtId="41" fontId="12" fillId="0" borderId="0" xfId="562" applyNumberFormat="1" applyFont="1" applyBorder="1" applyAlignment="1">
      <alignment horizontal="center" vertical="center"/>
    </xf>
    <xf numFmtId="41" fontId="12" fillId="0" borderId="0" xfId="562" applyNumberFormat="1" applyFont="1" applyBorder="1" applyAlignment="1">
      <alignment horizontal="right" vertical="center"/>
    </xf>
    <xf numFmtId="41" fontId="12" fillId="0" borderId="19" xfId="562" applyNumberFormat="1" applyFont="1" applyBorder="1" applyAlignment="1">
      <alignment horizontal="center" vertical="center"/>
    </xf>
    <xf numFmtId="178" fontId="13" fillId="0" borderId="19" xfId="409" applyFont="1" applyBorder="1" applyAlignment="1">
      <alignment vertical="center"/>
    </xf>
    <xf numFmtId="178" fontId="13" fillId="0" borderId="18" xfId="409" applyFont="1" applyBorder="1" applyAlignment="1">
      <alignment vertical="center"/>
    </xf>
    <xf numFmtId="178" fontId="13" fillId="0" borderId="18" xfId="409" applyFont="1" applyBorder="1" applyAlignment="1">
      <alignment horizontal="right" vertical="center"/>
    </xf>
    <xf numFmtId="41" fontId="13" fillId="0" borderId="18" xfId="562" applyNumberFormat="1" applyFont="1" applyFill="1" applyBorder="1" applyAlignment="1">
      <alignment vertical="center"/>
    </xf>
    <xf numFmtId="41" fontId="13" fillId="0" borderId="18" xfId="562" applyNumberFormat="1" applyFont="1" applyFill="1" applyBorder="1" applyAlignment="1">
      <alignment vertical="center"/>
    </xf>
    <xf numFmtId="41" fontId="13" fillId="0" borderId="18" xfId="562" applyNumberFormat="1" applyFont="1" applyFill="1" applyBorder="1" applyAlignment="1">
      <alignment horizontal="right" vertical="center"/>
    </xf>
    <xf numFmtId="41" fontId="13" fillId="0" borderId="18" xfId="705" applyNumberFormat="1" applyFont="1" applyFill="1" applyBorder="1" applyAlignment="1">
      <alignment horizontal="center" vertical="center"/>
    </xf>
    <xf numFmtId="202" fontId="13" fillId="0" borderId="18" xfId="562" applyNumberFormat="1" applyFont="1" applyBorder="1" applyAlignment="1">
      <alignment horizontal="right" vertical="center"/>
    </xf>
    <xf numFmtId="41" fontId="13" fillId="0" borderId="18" xfId="562" applyNumberFormat="1" applyFont="1" applyBorder="1" applyAlignment="1">
      <alignment horizontal="right" vertical="center"/>
    </xf>
    <xf numFmtId="178" fontId="13" fillId="0" borderId="18" xfId="409" applyFont="1" applyBorder="1" applyAlignment="1">
      <alignment horizontal="right" vertical="center"/>
    </xf>
    <xf numFmtId="41" fontId="13" fillId="0" borderId="18" xfId="711" applyNumberFormat="1" applyFont="1" applyBorder="1" applyAlignment="1">
      <alignment horizontal="right" vertical="center"/>
    </xf>
    <xf numFmtId="202" fontId="13" fillId="0" borderId="18" xfId="562" quotePrefix="1" applyNumberFormat="1" applyFont="1" applyFill="1" applyBorder="1" applyAlignment="1">
      <alignment horizontal="right" vertical="center" shrinkToFit="1"/>
    </xf>
    <xf numFmtId="202" fontId="13" fillId="0" borderId="18" xfId="409" quotePrefix="1" applyNumberFormat="1" applyFont="1" applyFill="1" applyBorder="1" applyAlignment="1">
      <alignment horizontal="right" vertical="center" shrinkToFit="1"/>
    </xf>
    <xf numFmtId="41" fontId="13" fillId="0" borderId="18" xfId="562" quotePrefix="1" applyNumberFormat="1" applyFont="1" applyFill="1" applyBorder="1" applyAlignment="1">
      <alignment horizontal="right" vertical="center" shrinkToFit="1"/>
    </xf>
    <xf numFmtId="41" fontId="13" fillId="0" borderId="18" xfId="562" applyNumberFormat="1" applyFont="1" applyFill="1" applyBorder="1" applyAlignment="1">
      <alignment horizontal="right" vertical="center" shrinkToFit="1"/>
    </xf>
    <xf numFmtId="211" fontId="13" fillId="0" borderId="18" xfId="562" applyNumberFormat="1" applyFont="1" applyFill="1" applyBorder="1" applyAlignment="1">
      <alignment horizontal="right" vertical="center" shrinkToFit="1"/>
    </xf>
    <xf numFmtId="178" fontId="13" fillId="0" borderId="18" xfId="409" applyFont="1" applyFill="1" applyBorder="1" applyAlignment="1">
      <alignment horizontal="right" vertical="center" shrinkToFit="1"/>
    </xf>
    <xf numFmtId="43" fontId="13" fillId="0" borderId="18" xfId="562" applyNumberFormat="1" applyFont="1" applyFill="1" applyBorder="1" applyAlignment="1">
      <alignment horizontal="right" vertical="center" shrinkToFit="1"/>
    </xf>
    <xf numFmtId="212" fontId="13" fillId="0" borderId="18" xfId="562" applyNumberFormat="1" applyFont="1" applyFill="1" applyBorder="1" applyAlignment="1">
      <alignment horizontal="right" vertical="center" shrinkToFit="1"/>
    </xf>
    <xf numFmtId="41" fontId="13" fillId="0" borderId="19" xfId="694" applyNumberFormat="1" applyFont="1" applyBorder="1" applyAlignment="1">
      <alignment horizontal="right" vertical="center"/>
    </xf>
    <xf numFmtId="3" fontId="12" fillId="0" borderId="20" xfId="1" applyNumberFormat="1" applyFont="1" applyBorder="1" applyAlignment="1">
      <alignment horizontal="left" vertical="center" wrapText="1"/>
    </xf>
    <xf numFmtId="41" fontId="12" fillId="0" borderId="20" xfId="1" applyNumberFormat="1" applyFont="1" applyBorder="1" applyAlignment="1">
      <alignment horizontal="right" vertical="center" wrapText="1"/>
    </xf>
    <xf numFmtId="41" fontId="12" fillId="0" borderId="20" xfId="1" quotePrefix="1" applyNumberFormat="1" applyFont="1" applyBorder="1" applyAlignment="1">
      <alignment horizontal="right" vertical="center"/>
    </xf>
    <xf numFmtId="0" fontId="6" fillId="0" borderId="0" xfId="1" applyFont="1" applyBorder="1" applyAlignment="1">
      <alignment horizontal="center" vertical="center"/>
    </xf>
    <xf numFmtId="0" fontId="9" fillId="0" borderId="0" xfId="1" applyFont="1" applyBorder="1" applyAlignment="1">
      <alignment horizontal="center" vertical="center"/>
    </xf>
    <xf numFmtId="0" fontId="11" fillId="0" borderId="2" xfId="1" applyFont="1" applyBorder="1" applyAlignment="1">
      <alignment horizontal="center" vertical="center" wrapText="1"/>
    </xf>
    <xf numFmtId="0" fontId="11" fillId="0" borderId="7" xfId="1" applyFont="1" applyBorder="1" applyAlignment="1">
      <alignment horizontal="center" vertical="center"/>
    </xf>
    <xf numFmtId="0" fontId="11" fillId="0" borderId="11" xfId="1" applyFont="1" applyBorder="1" applyAlignment="1">
      <alignment horizontal="center" vertical="center"/>
    </xf>
    <xf numFmtId="49" fontId="11" fillId="0" borderId="3" xfId="1" applyNumberFormat="1" applyFont="1" applyBorder="1" applyAlignment="1">
      <alignment horizontal="center" vertical="center" wrapText="1"/>
    </xf>
    <xf numFmtId="49" fontId="11" fillId="0" borderId="4" xfId="1" applyNumberFormat="1" applyFont="1" applyBorder="1" applyAlignment="1">
      <alignment horizontal="center" vertical="center" wrapText="1"/>
    </xf>
    <xf numFmtId="49" fontId="11" fillId="0" borderId="5" xfId="1" applyNumberFormat="1" applyFont="1" applyBorder="1" applyAlignment="1">
      <alignment horizontal="center" vertical="center" wrapText="1"/>
    </xf>
    <xf numFmtId="41" fontId="11" fillId="0" borderId="6" xfId="1" applyNumberFormat="1" applyFont="1" applyBorder="1" applyAlignment="1">
      <alignment horizontal="center" vertical="center" wrapText="1" shrinkToFit="1"/>
    </xf>
    <xf numFmtId="41" fontId="11" fillId="0" borderId="9" xfId="1" applyNumberFormat="1" applyFont="1" applyBorder="1" applyAlignment="1">
      <alignment horizontal="center" vertical="center" shrinkToFit="1"/>
    </xf>
    <xf numFmtId="41" fontId="11" fillId="0" borderId="13" xfId="1" applyNumberFormat="1" applyFont="1" applyBorder="1" applyAlignment="1">
      <alignment horizontal="center" vertical="center" shrinkToFit="1"/>
    </xf>
    <xf numFmtId="41" fontId="6" fillId="0" borderId="0" xfId="648" applyNumberFormat="1" applyFont="1" applyBorder="1" applyAlignment="1">
      <alignment horizontal="center" vertical="center"/>
    </xf>
    <xf numFmtId="41" fontId="9" fillId="0" borderId="0" xfId="648" applyNumberFormat="1" applyFont="1" applyAlignment="1">
      <alignment horizontal="center" vertical="center"/>
    </xf>
    <xf numFmtId="41" fontId="9" fillId="0" borderId="0" xfId="648" applyNumberFormat="1" applyFont="1" applyBorder="1" applyAlignment="1">
      <alignment horizontal="center" vertical="center"/>
    </xf>
    <xf numFmtId="49" fontId="11" fillId="0" borderId="2" xfId="648" applyNumberFormat="1" applyFont="1" applyBorder="1" applyAlignment="1">
      <alignment horizontal="center" vertical="center" wrapText="1"/>
    </xf>
    <xf numFmtId="49" fontId="11" fillId="0" borderId="7" xfId="648" applyNumberFormat="1" applyFont="1" applyBorder="1" applyAlignment="1">
      <alignment horizontal="center" vertical="center"/>
    </xf>
    <xf numFmtId="49" fontId="11" fillId="0" borderId="11" xfId="648" applyNumberFormat="1" applyFont="1" applyBorder="1" applyAlignment="1">
      <alignment horizontal="center" vertical="center"/>
    </xf>
    <xf numFmtId="49" fontId="11" fillId="0" borderId="38" xfId="648" applyNumberFormat="1" applyFont="1" applyBorder="1" applyAlignment="1">
      <alignment horizontal="center" vertical="center" wrapText="1"/>
    </xf>
    <xf numFmtId="49" fontId="11" fillId="0" borderId="12" xfId="648" applyNumberFormat="1" applyFont="1" applyBorder="1" applyAlignment="1">
      <alignment horizontal="center" vertical="center" wrapText="1"/>
    </xf>
    <xf numFmtId="49" fontId="11" fillId="0" borderId="38" xfId="648" applyNumberFormat="1" applyFont="1" applyBorder="1" applyAlignment="1">
      <alignment horizontal="center" vertical="center"/>
    </xf>
    <xf numFmtId="49" fontId="11" fillId="0" borderId="12" xfId="648" applyNumberFormat="1" applyFont="1" applyBorder="1" applyAlignment="1">
      <alignment horizontal="center" vertical="center"/>
    </xf>
    <xf numFmtId="49" fontId="11" fillId="0" borderId="6" xfId="648" applyNumberFormat="1" applyFont="1" applyBorder="1" applyAlignment="1">
      <alignment horizontal="center" vertical="center" wrapText="1"/>
    </xf>
    <xf numFmtId="49" fontId="11" fillId="0" borderId="9" xfId="648" applyNumberFormat="1" applyFont="1" applyBorder="1" applyAlignment="1">
      <alignment horizontal="center" vertical="center"/>
    </xf>
    <xf numFmtId="49" fontId="11" fillId="0" borderId="13" xfId="648" applyNumberFormat="1" applyFont="1" applyBorder="1" applyAlignment="1">
      <alignment horizontal="center" vertical="center"/>
    </xf>
    <xf numFmtId="3" fontId="12" fillId="0" borderId="0" xfId="648" applyNumberFormat="1" applyFont="1" applyBorder="1" applyAlignment="1">
      <alignment horizontal="left" vertical="center" wrapText="1"/>
    </xf>
    <xf numFmtId="3" fontId="12" fillId="0" borderId="0" xfId="648" applyNumberFormat="1" applyFont="1" applyBorder="1" applyAlignment="1">
      <alignment horizontal="left" vertical="center"/>
    </xf>
    <xf numFmtId="41" fontId="12" fillId="0" borderId="20" xfId="648" applyNumberFormat="1" applyFont="1" applyBorder="1" applyAlignment="1">
      <alignment horizontal="right" vertical="center"/>
    </xf>
    <xf numFmtId="0" fontId="9" fillId="0" borderId="0" xfId="562" applyFont="1" applyBorder="1" applyAlignment="1">
      <alignment horizontal="center" vertical="center"/>
    </xf>
    <xf numFmtId="0" fontId="11" fillId="0" borderId="2" xfId="562" applyFont="1" applyBorder="1" applyAlignment="1">
      <alignment horizontal="center" vertical="center" wrapText="1"/>
    </xf>
    <xf numFmtId="0" fontId="11" fillId="0" borderId="7" xfId="562" applyFont="1" applyBorder="1" applyAlignment="1">
      <alignment horizontal="center" vertical="center"/>
    </xf>
    <xf numFmtId="0" fontId="11" fillId="0" borderId="11" xfId="562" applyFont="1" applyBorder="1" applyAlignment="1">
      <alignment horizontal="center" vertical="center"/>
    </xf>
    <xf numFmtId="0" fontId="11" fillId="0" borderId="6" xfId="562" applyFont="1" applyBorder="1" applyAlignment="1">
      <alignment horizontal="center" vertical="center" wrapText="1"/>
    </xf>
    <xf numFmtId="0" fontId="11" fillId="0" borderId="20" xfId="562" applyFont="1" applyBorder="1" applyAlignment="1">
      <alignment horizontal="center" vertical="center" wrapText="1"/>
    </xf>
    <xf numFmtId="41" fontId="11" fillId="0" borderId="6" xfId="562" applyNumberFormat="1" applyFont="1" applyBorder="1" applyAlignment="1">
      <alignment horizontal="center" vertical="center" wrapText="1" shrinkToFit="1"/>
    </xf>
    <xf numFmtId="41" fontId="11" fillId="0" borderId="9" xfId="562" applyNumberFormat="1" applyFont="1" applyBorder="1" applyAlignment="1">
      <alignment horizontal="center" vertical="center" shrinkToFit="1"/>
    </xf>
    <xf numFmtId="41" fontId="11" fillId="0" borderId="13" xfId="562" applyNumberFormat="1" applyFont="1" applyBorder="1" applyAlignment="1">
      <alignment horizontal="center" vertical="center" shrinkToFit="1"/>
    </xf>
    <xf numFmtId="41" fontId="11" fillId="0" borderId="20" xfId="649" applyNumberFormat="1" applyFont="1" applyBorder="1" applyAlignment="1">
      <alignment horizontal="left" vertical="center"/>
    </xf>
    <xf numFmtId="41" fontId="9" fillId="0" borderId="0" xfId="649" applyNumberFormat="1" applyFont="1" applyBorder="1" applyAlignment="1">
      <alignment horizontal="center" vertical="center"/>
    </xf>
    <xf numFmtId="41" fontId="9" fillId="0" borderId="0" xfId="649" applyNumberFormat="1" applyFont="1" applyAlignment="1">
      <alignment horizontal="center" vertical="center"/>
    </xf>
    <xf numFmtId="49" fontId="11" fillId="0" borderId="2" xfId="649" applyNumberFormat="1" applyFont="1" applyBorder="1" applyAlignment="1">
      <alignment horizontal="center" vertical="center" wrapText="1"/>
    </xf>
    <xf numFmtId="49" fontId="11" fillId="0" borderId="7" xfId="649" applyNumberFormat="1" applyFont="1" applyBorder="1" applyAlignment="1">
      <alignment horizontal="center" vertical="center"/>
    </xf>
    <xf numFmtId="49" fontId="11" fillId="0" borderId="11" xfId="649" applyNumberFormat="1" applyFont="1" applyBorder="1" applyAlignment="1">
      <alignment horizontal="center" vertical="center"/>
    </xf>
    <xf numFmtId="49" fontId="11" fillId="0" borderId="6" xfId="649" applyNumberFormat="1" applyFont="1" applyBorder="1" applyAlignment="1">
      <alignment horizontal="center" vertical="center" wrapText="1"/>
    </xf>
    <xf numFmtId="49" fontId="11" fillId="0" borderId="9" xfId="649" applyNumberFormat="1" applyFont="1" applyBorder="1" applyAlignment="1">
      <alignment horizontal="center" vertical="center"/>
    </xf>
    <xf numFmtId="49" fontId="11" fillId="0" borderId="13" xfId="649" applyNumberFormat="1" applyFont="1" applyBorder="1" applyAlignment="1">
      <alignment horizontal="center" vertical="center"/>
    </xf>
    <xf numFmtId="49" fontId="11" fillId="0" borderId="10" xfId="649" applyNumberFormat="1" applyFont="1" applyBorder="1" applyAlignment="1">
      <alignment horizontal="center" wrapText="1"/>
    </xf>
    <xf numFmtId="49" fontId="11" fillId="0" borderId="12" xfId="649" applyNumberFormat="1" applyFont="1" applyBorder="1" applyAlignment="1">
      <alignment horizontal="center" wrapText="1"/>
    </xf>
    <xf numFmtId="41" fontId="12" fillId="0" borderId="20" xfId="562" applyNumberFormat="1" applyFont="1" applyBorder="1" applyAlignment="1">
      <alignment horizontal="left" vertical="center"/>
    </xf>
    <xf numFmtId="3" fontId="9" fillId="0" borderId="0" xfId="562" applyNumberFormat="1" applyFont="1" applyAlignment="1">
      <alignment horizontal="center" vertical="center"/>
    </xf>
    <xf numFmtId="3" fontId="11" fillId="0" borderId="2" xfId="562" applyNumberFormat="1" applyFont="1" applyBorder="1" applyAlignment="1">
      <alignment horizontal="center" vertical="center" wrapText="1"/>
    </xf>
    <xf numFmtId="3" fontId="11" fillId="0" borderId="11" xfId="562" applyNumberFormat="1" applyFont="1" applyBorder="1" applyAlignment="1">
      <alignment horizontal="center" vertical="center" wrapText="1"/>
    </xf>
    <xf numFmtId="3" fontId="11" fillId="0" borderId="38" xfId="562" applyNumberFormat="1" applyFont="1" applyBorder="1" applyAlignment="1">
      <alignment horizontal="center" vertical="center" wrapText="1"/>
    </xf>
    <xf numFmtId="3" fontId="11" fillId="0" borderId="12" xfId="562" applyNumberFormat="1" applyFont="1" applyBorder="1" applyAlignment="1">
      <alignment horizontal="center" vertical="center" wrapText="1"/>
    </xf>
    <xf numFmtId="178" fontId="11" fillId="0" borderId="6" xfId="562" applyNumberFormat="1" applyFont="1" applyBorder="1" applyAlignment="1">
      <alignment horizontal="center" vertical="center" wrapText="1"/>
    </xf>
    <xf numFmtId="178" fontId="11" fillId="0" borderId="9" xfId="562" applyNumberFormat="1" applyFont="1" applyBorder="1" applyAlignment="1">
      <alignment horizontal="center" vertical="center"/>
    </xf>
    <xf numFmtId="178" fontId="11" fillId="0" borderId="13" xfId="562" applyNumberFormat="1" applyFont="1" applyBorder="1" applyAlignment="1">
      <alignment horizontal="center" vertical="center"/>
    </xf>
    <xf numFmtId="176" fontId="11" fillId="0" borderId="8" xfId="562" applyNumberFormat="1" applyFont="1" applyBorder="1" applyAlignment="1">
      <alignment horizontal="center" vertical="center" wrapText="1" shrinkToFit="1"/>
    </xf>
    <xf numFmtId="176" fontId="11" fillId="0" borderId="12" xfId="562" applyNumberFormat="1" applyFont="1" applyBorder="1" applyAlignment="1">
      <alignment horizontal="center" vertical="center" wrapText="1" shrinkToFit="1"/>
    </xf>
    <xf numFmtId="2" fontId="11" fillId="0" borderId="7" xfId="562" applyNumberFormat="1" applyFont="1" applyBorder="1" applyAlignment="1">
      <alignment horizontal="center" shrinkToFit="1"/>
    </xf>
    <xf numFmtId="2" fontId="11" fillId="0" borderId="11" xfId="562" applyNumberFormat="1" applyFont="1" applyBorder="1" applyAlignment="1">
      <alignment horizontal="center" shrinkToFit="1"/>
    </xf>
    <xf numFmtId="0" fontId="11" fillId="0" borderId="0" xfId="562" applyFont="1" applyBorder="1" applyAlignment="1">
      <alignment vertical="center" wrapText="1"/>
    </xf>
    <xf numFmtId="0" fontId="11" fillId="0" borderId="0" xfId="562" applyFont="1" applyBorder="1" applyAlignment="1">
      <alignment vertical="center"/>
    </xf>
    <xf numFmtId="176" fontId="118" fillId="0" borderId="20" xfId="700" applyNumberFormat="1" applyFont="1" applyBorder="1" applyAlignment="1">
      <alignment horizontal="right" vertical="center" shrinkToFit="1"/>
    </xf>
    <xf numFmtId="0" fontId="11" fillId="0" borderId="2" xfId="562" applyFont="1" applyBorder="1" applyAlignment="1">
      <alignment horizontal="center" vertical="center"/>
    </xf>
    <xf numFmtId="3" fontId="11" fillId="0" borderId="6" xfId="562" applyNumberFormat="1" applyFont="1" applyBorder="1" applyAlignment="1">
      <alignment horizontal="center" vertical="center"/>
    </xf>
    <xf numFmtId="3" fontId="11" fillId="0" borderId="9" xfId="562" applyNumberFormat="1" applyFont="1" applyBorder="1" applyAlignment="1">
      <alignment horizontal="center" vertical="center"/>
    </xf>
    <xf numFmtId="3" fontId="11" fillId="0" borderId="20" xfId="562" applyNumberFormat="1" applyFont="1" applyBorder="1" applyAlignment="1">
      <alignment horizontal="center" vertical="center"/>
    </xf>
    <xf numFmtId="3" fontId="11" fillId="0" borderId="2" xfId="562" applyNumberFormat="1" applyFont="1" applyBorder="1" applyAlignment="1">
      <alignment horizontal="center" vertical="center"/>
    </xf>
    <xf numFmtId="3" fontId="11" fillId="0" borderId="0" xfId="562" applyNumberFormat="1" applyFont="1" applyBorder="1" applyAlignment="1">
      <alignment horizontal="center" vertical="center"/>
    </xf>
    <xf numFmtId="3" fontId="11" fillId="0" borderId="7" xfId="562" applyNumberFormat="1" applyFont="1" applyBorder="1" applyAlignment="1">
      <alignment horizontal="center" vertical="center"/>
    </xf>
    <xf numFmtId="178" fontId="11" fillId="0" borderId="20" xfId="562" applyNumberFormat="1" applyFont="1" applyBorder="1" applyAlignment="1">
      <alignment horizontal="center" vertical="center"/>
    </xf>
    <xf numFmtId="178" fontId="11" fillId="0" borderId="0" xfId="562" applyNumberFormat="1" applyFont="1" applyBorder="1" applyAlignment="1">
      <alignment horizontal="center" vertical="center"/>
    </xf>
    <xf numFmtId="178" fontId="11" fillId="0" borderId="39" xfId="562" applyNumberFormat="1" applyFont="1" applyBorder="1" applyAlignment="1">
      <alignment horizontal="center" vertical="center"/>
    </xf>
    <xf numFmtId="2" fontId="11" fillId="0" borderId="9" xfId="562" applyNumberFormat="1" applyFont="1" applyBorder="1" applyAlignment="1">
      <alignment horizontal="center" shrinkToFit="1"/>
    </xf>
    <xf numFmtId="2" fontId="11" fillId="0" borderId="13" xfId="562" applyNumberFormat="1" applyFont="1" applyBorder="1" applyAlignment="1">
      <alignment horizontal="center" shrinkToFit="1"/>
    </xf>
    <xf numFmtId="176" fontId="11" fillId="0" borderId="10" xfId="562" applyNumberFormat="1" applyFont="1" applyBorder="1" applyAlignment="1">
      <alignment horizontal="center" shrinkToFit="1"/>
    </xf>
    <xf numFmtId="176" fontId="11" fillId="0" borderId="12" xfId="562" applyNumberFormat="1" applyFont="1" applyBorder="1" applyAlignment="1">
      <alignment horizontal="center" shrinkToFit="1"/>
    </xf>
    <xf numFmtId="0" fontId="6" fillId="0" borderId="0" xfId="562" applyFont="1" applyAlignment="1">
      <alignment horizontal="center" vertical="center"/>
    </xf>
    <xf numFmtId="0" fontId="11" fillId="0" borderId="40" xfId="562" applyFont="1" applyBorder="1" applyAlignment="1">
      <alignment horizontal="center" vertical="center"/>
    </xf>
    <xf numFmtId="0" fontId="11" fillId="0" borderId="43" xfId="562" applyFont="1" applyBorder="1" applyAlignment="1">
      <alignment horizontal="center" vertical="center"/>
    </xf>
    <xf numFmtId="0" fontId="11" fillId="0" borderId="41" xfId="562" applyFont="1" applyBorder="1" applyAlignment="1">
      <alignment horizontal="center" vertical="center"/>
    </xf>
    <xf numFmtId="0" fontId="11" fillId="0" borderId="41" xfId="562" applyFont="1" applyBorder="1" applyAlignment="1">
      <alignment horizontal="center" vertical="center" wrapText="1"/>
    </xf>
    <xf numFmtId="0" fontId="11" fillId="0" borderId="44" xfId="562" applyFont="1" applyBorder="1" applyAlignment="1">
      <alignment horizontal="center" vertical="center"/>
    </xf>
    <xf numFmtId="0" fontId="11" fillId="0" borderId="42" xfId="562" applyFont="1" applyBorder="1" applyAlignment="1">
      <alignment horizontal="center" vertical="center"/>
    </xf>
    <xf numFmtId="0" fontId="11" fillId="0" borderId="45" xfId="562" applyFont="1" applyBorder="1" applyAlignment="1">
      <alignment horizontal="center" vertical="center"/>
    </xf>
    <xf numFmtId="0" fontId="11" fillId="0" borderId="44" xfId="562" applyFont="1" applyBorder="1" applyAlignment="1">
      <alignment horizontal="center" vertical="center" wrapText="1"/>
    </xf>
    <xf numFmtId="41" fontId="12" fillId="0" borderId="20" xfId="562" applyNumberFormat="1" applyFont="1" applyBorder="1" applyAlignment="1">
      <alignment horizontal="left" vertical="center" wrapText="1"/>
    </xf>
    <xf numFmtId="41" fontId="12" fillId="0" borderId="20" xfId="562" applyNumberFormat="1" applyFont="1" applyBorder="1" applyAlignment="1">
      <alignment horizontal="center" vertical="center" wrapText="1"/>
    </xf>
    <xf numFmtId="0" fontId="113" fillId="0" borderId="0" xfId="562" applyFont="1" applyBorder="1" applyAlignment="1">
      <alignment horizontal="center" vertical="center"/>
    </xf>
    <xf numFmtId="0" fontId="12" fillId="0" borderId="2" xfId="562" applyFont="1" applyBorder="1" applyAlignment="1">
      <alignment horizontal="center" vertical="center" wrapText="1"/>
    </xf>
    <xf numFmtId="0" fontId="12" fillId="0" borderId="7" xfId="562" applyFont="1" applyBorder="1" applyAlignment="1">
      <alignment horizontal="center" vertical="center"/>
    </xf>
    <xf numFmtId="0" fontId="12" fillId="0" borderId="11" xfId="562" applyFont="1" applyBorder="1" applyAlignment="1">
      <alignment horizontal="center" vertical="center"/>
    </xf>
    <xf numFmtId="3" fontId="12" fillId="0" borderId="6" xfId="562" applyNumberFormat="1" applyFont="1" applyBorder="1" applyAlignment="1">
      <alignment horizontal="center" vertical="justify" wrapText="1"/>
    </xf>
    <xf numFmtId="3" fontId="12" fillId="0" borderId="20" xfId="562" applyNumberFormat="1" applyFont="1" applyBorder="1" applyAlignment="1">
      <alignment horizontal="center" vertical="justify" wrapText="1"/>
    </xf>
    <xf numFmtId="3" fontId="12" fillId="0" borderId="2" xfId="562" applyNumberFormat="1" applyFont="1" applyBorder="1" applyAlignment="1">
      <alignment horizontal="center" vertical="justify" wrapText="1"/>
    </xf>
    <xf numFmtId="3" fontId="12" fillId="0" borderId="13" xfId="562" applyNumberFormat="1" applyFont="1" applyBorder="1" applyAlignment="1">
      <alignment horizontal="center" vertical="justify" wrapText="1"/>
    </xf>
    <xf numFmtId="3" fontId="12" fillId="0" borderId="39" xfId="562" applyNumberFormat="1" applyFont="1" applyBorder="1" applyAlignment="1">
      <alignment horizontal="center" vertical="justify" wrapText="1"/>
    </xf>
    <xf numFmtId="3" fontId="12" fillId="0" borderId="11" xfId="562" applyNumberFormat="1" applyFont="1" applyBorder="1" applyAlignment="1">
      <alignment horizontal="center" vertical="justify" wrapText="1"/>
    </xf>
    <xf numFmtId="178" fontId="12" fillId="0" borderId="6" xfId="562" applyNumberFormat="1" applyFont="1" applyBorder="1" applyAlignment="1">
      <alignment horizontal="center" vertical="center" wrapText="1"/>
    </xf>
    <xf numFmtId="178" fontId="12" fillId="0" borderId="9" xfId="562" applyNumberFormat="1" applyFont="1" applyBorder="1" applyAlignment="1">
      <alignment horizontal="center" vertical="center"/>
    </xf>
    <xf numFmtId="178" fontId="12" fillId="0" borderId="13" xfId="562" applyNumberFormat="1" applyFont="1" applyBorder="1" applyAlignment="1">
      <alignment horizontal="center" vertical="center"/>
    </xf>
    <xf numFmtId="0" fontId="118" fillId="0" borderId="10" xfId="562" applyFont="1" applyBorder="1" applyAlignment="1">
      <alignment horizontal="center" wrapText="1"/>
    </xf>
    <xf numFmtId="0" fontId="118" fillId="0" borderId="12" xfId="562" applyFont="1" applyBorder="1" applyAlignment="1">
      <alignment horizontal="center" wrapText="1"/>
    </xf>
    <xf numFmtId="0" fontId="11" fillId="0" borderId="13" xfId="562" applyNumberFormat="1" applyFont="1" applyBorder="1" applyAlignment="1">
      <alignment horizontal="center" vertical="center"/>
    </xf>
    <xf numFmtId="0" fontId="11" fillId="0" borderId="39" xfId="562" applyNumberFormat="1" applyFont="1" applyBorder="1" applyAlignment="1">
      <alignment horizontal="center" vertical="center"/>
    </xf>
    <xf numFmtId="0" fontId="11" fillId="0" borderId="0" xfId="562" applyFont="1" applyBorder="1" applyAlignment="1">
      <alignment horizontal="left" vertical="center"/>
    </xf>
    <xf numFmtId="0" fontId="9" fillId="0" borderId="0" xfId="562" applyFont="1" applyAlignment="1">
      <alignment horizontal="center"/>
    </xf>
    <xf numFmtId="41" fontId="11" fillId="0" borderId="2" xfId="562" applyNumberFormat="1" applyFont="1" applyBorder="1" applyAlignment="1">
      <alignment horizontal="center" vertical="center" wrapText="1"/>
    </xf>
    <xf numFmtId="41" fontId="11" fillId="0" borderId="7" xfId="562" applyNumberFormat="1" applyFont="1" applyBorder="1" applyAlignment="1">
      <alignment horizontal="center" vertical="center"/>
    </xf>
    <xf numFmtId="41" fontId="11" fillId="0" borderId="11" xfId="562" applyNumberFormat="1" applyFont="1" applyBorder="1" applyAlignment="1">
      <alignment horizontal="center" vertical="center"/>
    </xf>
    <xf numFmtId="201" fontId="11" fillId="0" borderId="6" xfId="562" applyNumberFormat="1" applyFont="1" applyBorder="1" applyAlignment="1">
      <alignment horizontal="center" vertical="center"/>
    </xf>
    <xf numFmtId="201" fontId="11" fillId="0" borderId="2" xfId="562" applyNumberFormat="1" applyFont="1" applyBorder="1" applyAlignment="1">
      <alignment horizontal="center" vertical="center"/>
    </xf>
    <xf numFmtId="201" fontId="11" fillId="0" borderId="20" xfId="562" applyNumberFormat="1" applyFont="1" applyBorder="1" applyAlignment="1">
      <alignment horizontal="center" vertical="center"/>
    </xf>
    <xf numFmtId="0" fontId="11" fillId="0" borderId="9" xfId="562" applyFont="1" applyBorder="1" applyAlignment="1">
      <alignment horizontal="center" vertical="center"/>
    </xf>
    <xf numFmtId="0" fontId="11" fillId="0" borderId="13" xfId="562" applyFont="1" applyBorder="1" applyAlignment="1">
      <alignment horizontal="center" vertical="center"/>
    </xf>
    <xf numFmtId="0" fontId="9" fillId="0" borderId="0" xfId="562" applyFont="1" applyAlignment="1">
      <alignment horizontal="center" vertical="center"/>
    </xf>
    <xf numFmtId="0" fontId="11" fillId="0" borderId="7" xfId="562" applyFont="1" applyBorder="1" applyAlignment="1">
      <alignment horizontal="center" vertical="center" wrapText="1"/>
    </xf>
    <xf numFmtId="0" fontId="11" fillId="0" borderId="11" xfId="562" applyFont="1" applyBorder="1" applyAlignment="1">
      <alignment horizontal="center" vertical="center" wrapText="1"/>
    </xf>
    <xf numFmtId="0" fontId="11" fillId="0" borderId="0" xfId="562" applyFont="1" applyBorder="1" applyAlignment="1">
      <alignment horizontal="center" vertical="center"/>
    </xf>
    <xf numFmtId="0" fontId="11" fillId="0" borderId="39" xfId="562" applyFont="1" applyBorder="1" applyAlignment="1">
      <alignment horizontal="center" vertical="center"/>
    </xf>
    <xf numFmtId="1" fontId="9" fillId="0" borderId="0" xfId="562" applyNumberFormat="1" applyFont="1" applyAlignment="1">
      <alignment horizontal="center" vertical="center"/>
    </xf>
    <xf numFmtId="3" fontId="9" fillId="0" borderId="0" xfId="562" applyNumberFormat="1" applyFont="1" applyBorder="1" applyAlignment="1">
      <alignment horizontal="center" vertical="center"/>
    </xf>
    <xf numFmtId="3" fontId="11" fillId="0" borderId="5" xfId="562" applyNumberFormat="1" applyFont="1" applyBorder="1" applyAlignment="1">
      <alignment horizontal="center" vertical="center"/>
    </xf>
    <xf numFmtId="3" fontId="11" fillId="0" borderId="3" xfId="562" applyNumberFormat="1" applyFont="1" applyBorder="1" applyAlignment="1">
      <alignment horizontal="center" vertical="center"/>
    </xf>
    <xf numFmtId="1" fontId="11" fillId="0" borderId="5" xfId="562" applyNumberFormat="1" applyFont="1" applyBorder="1" applyAlignment="1">
      <alignment horizontal="center" vertical="center"/>
    </xf>
    <xf numFmtId="1" fontId="11" fillId="0" borderId="3" xfId="562" applyNumberFormat="1" applyFont="1" applyBorder="1" applyAlignment="1">
      <alignment horizontal="center" vertical="center"/>
    </xf>
    <xf numFmtId="1" fontId="11" fillId="0" borderId="4" xfId="562" applyNumberFormat="1" applyFont="1" applyBorder="1" applyAlignment="1">
      <alignment horizontal="center" vertical="center"/>
    </xf>
    <xf numFmtId="1" fontId="11" fillId="0" borderId="6" xfId="562" applyNumberFormat="1" applyFont="1" applyBorder="1" applyAlignment="1">
      <alignment horizontal="center" vertical="center"/>
    </xf>
    <xf numFmtId="1" fontId="11" fillId="0" borderId="20" xfId="562" applyNumberFormat="1" applyFont="1" applyBorder="1" applyAlignment="1">
      <alignment horizontal="center" vertical="center"/>
    </xf>
    <xf numFmtId="1" fontId="11" fillId="0" borderId="2" xfId="562" applyNumberFormat="1" applyFont="1" applyBorder="1" applyAlignment="1">
      <alignment horizontal="center" vertical="center"/>
    </xf>
    <xf numFmtId="3" fontId="11" fillId="0" borderId="4" xfId="562" applyNumberFormat="1" applyFont="1" applyBorder="1" applyAlignment="1">
      <alignment horizontal="center" vertical="center"/>
    </xf>
    <xf numFmtId="0" fontId="11" fillId="0" borderId="14" xfId="562" applyFont="1" applyBorder="1" applyAlignment="1">
      <alignment horizontal="center" vertical="center"/>
    </xf>
    <xf numFmtId="1" fontId="9" fillId="0" borderId="0" xfId="562" applyNumberFormat="1" applyFont="1" applyFill="1" applyBorder="1" applyAlignment="1" applyProtection="1">
      <alignment horizontal="center" vertical="center"/>
      <protection locked="0"/>
    </xf>
    <xf numFmtId="3" fontId="9" fillId="0" borderId="0" xfId="562" applyNumberFormat="1" applyFont="1" applyFill="1" applyBorder="1" applyAlignment="1" applyProtection="1">
      <alignment horizontal="center" vertical="center"/>
      <protection locked="0"/>
    </xf>
    <xf numFmtId="3" fontId="11" fillId="0" borderId="5" xfId="562" applyNumberFormat="1" applyFont="1" applyFill="1" applyBorder="1" applyAlignment="1" applyProtection="1">
      <alignment horizontal="center" vertical="center"/>
      <protection locked="0"/>
    </xf>
    <xf numFmtId="3" fontId="11" fillId="0" borderId="3" xfId="562" applyNumberFormat="1" applyFont="1" applyFill="1" applyBorder="1" applyAlignment="1" applyProtection="1">
      <alignment horizontal="center" vertical="center"/>
      <protection locked="0"/>
    </xf>
    <xf numFmtId="1" fontId="11" fillId="0" borderId="5" xfId="562" applyNumberFormat="1" applyFont="1" applyFill="1" applyBorder="1" applyAlignment="1" applyProtection="1">
      <alignment horizontal="center" vertical="center"/>
      <protection locked="0"/>
    </xf>
    <xf numFmtId="1" fontId="11" fillId="0" borderId="3" xfId="562" applyNumberFormat="1" applyFont="1" applyFill="1" applyBorder="1" applyAlignment="1" applyProtection="1">
      <alignment horizontal="center" vertical="center"/>
      <protection locked="0"/>
    </xf>
    <xf numFmtId="1" fontId="11" fillId="0" borderId="4" xfId="562" applyNumberFormat="1" applyFont="1" applyFill="1" applyBorder="1" applyAlignment="1" applyProtection="1">
      <alignment horizontal="center" vertical="center"/>
      <protection locked="0"/>
    </xf>
    <xf numFmtId="3" fontId="11" fillId="0" borderId="4" xfId="562" applyNumberFormat="1" applyFont="1" applyFill="1" applyBorder="1" applyAlignment="1" applyProtection="1">
      <alignment horizontal="center" vertical="center"/>
      <protection locked="0"/>
    </xf>
    <xf numFmtId="3" fontId="11" fillId="0" borderId="8" xfId="562" applyNumberFormat="1" applyFont="1" applyFill="1" applyBorder="1" applyAlignment="1" applyProtection="1">
      <alignment horizontal="center" vertical="center"/>
      <protection locked="0"/>
    </xf>
    <xf numFmtId="3" fontId="11" fillId="0" borderId="10" xfId="562" applyNumberFormat="1" applyFont="1" applyFill="1" applyBorder="1" applyAlignment="1" applyProtection="1">
      <alignment horizontal="center" vertical="center"/>
      <protection locked="0"/>
    </xf>
    <xf numFmtId="3" fontId="11" fillId="0" borderId="8" xfId="562" applyNumberFormat="1" applyFont="1" applyFill="1" applyBorder="1" applyAlignment="1" applyProtection="1">
      <alignment horizontal="center" vertical="center" wrapText="1"/>
      <protection locked="0"/>
    </xf>
    <xf numFmtId="3" fontId="11" fillId="0" borderId="12" xfId="562" applyNumberFormat="1" applyFont="1" applyFill="1" applyBorder="1" applyAlignment="1" applyProtection="1">
      <alignment horizontal="center" vertical="center"/>
      <protection locked="0"/>
    </xf>
    <xf numFmtId="1" fontId="11" fillId="0" borderId="10" xfId="562" applyNumberFormat="1" applyFont="1" applyFill="1" applyBorder="1" applyAlignment="1" applyProtection="1">
      <alignment horizontal="center" vertical="center"/>
      <protection locked="0"/>
    </xf>
    <xf numFmtId="1" fontId="11" fillId="0" borderId="12" xfId="562" applyNumberFormat="1" applyFont="1" applyFill="1" applyBorder="1" applyAlignment="1" applyProtection="1">
      <alignment horizontal="center" vertical="center"/>
      <protection locked="0"/>
    </xf>
    <xf numFmtId="201" fontId="11" fillId="0" borderId="9" xfId="562" applyNumberFormat="1" applyFont="1" applyFill="1" applyBorder="1" applyAlignment="1" applyProtection="1">
      <alignment horizontal="center" vertical="center"/>
      <protection locked="0"/>
    </xf>
    <xf numFmtId="201" fontId="11" fillId="0" borderId="13" xfId="562" applyNumberFormat="1" applyFont="1" applyFill="1" applyBorder="1" applyAlignment="1" applyProtection="1">
      <alignment horizontal="center" vertical="center"/>
      <protection locked="0"/>
    </xf>
    <xf numFmtId="201" fontId="11" fillId="0" borderId="0" xfId="562" applyNumberFormat="1" applyFont="1" applyFill="1" applyBorder="1" applyAlignment="1" applyProtection="1">
      <alignment horizontal="center" vertical="center"/>
      <protection locked="0"/>
    </xf>
    <xf numFmtId="201" fontId="11" fillId="0" borderId="39" xfId="562" applyNumberFormat="1" applyFont="1" applyFill="1" applyBorder="1" applyAlignment="1" applyProtection="1">
      <alignment horizontal="center" vertical="center"/>
      <protection locked="0"/>
    </xf>
    <xf numFmtId="201" fontId="9" fillId="0" borderId="0" xfId="562" applyNumberFormat="1" applyFont="1" applyAlignment="1">
      <alignment horizontal="center" vertical="center"/>
    </xf>
    <xf numFmtId="201" fontId="11" fillId="0" borderId="3" xfId="562" applyNumberFormat="1" applyFont="1" applyBorder="1" applyAlignment="1">
      <alignment horizontal="center" vertical="center"/>
    </xf>
    <xf numFmtId="201" fontId="11" fillId="0" borderId="4" xfId="562" applyNumberFormat="1" applyFont="1" applyBorder="1" applyAlignment="1">
      <alignment horizontal="center" vertical="center"/>
    </xf>
    <xf numFmtId="201" fontId="11" fillId="0" borderId="54" xfId="562" applyNumberFormat="1" applyFont="1" applyBorder="1" applyAlignment="1">
      <alignment horizontal="center" vertical="center"/>
    </xf>
    <xf numFmtId="201" fontId="11" fillId="0" borderId="52" xfId="562" applyNumberFormat="1" applyFont="1" applyBorder="1" applyAlignment="1">
      <alignment horizontal="center" vertical="center"/>
    </xf>
    <xf numFmtId="201" fontId="11" fillId="0" borderId="55" xfId="562" applyNumberFormat="1" applyFont="1" applyBorder="1" applyAlignment="1">
      <alignment horizontal="center" vertical="center"/>
    </xf>
    <xf numFmtId="3" fontId="11" fillId="0" borderId="13" xfId="562" applyNumberFormat="1" applyFont="1" applyBorder="1" applyAlignment="1">
      <alignment horizontal="center"/>
    </xf>
    <xf numFmtId="3" fontId="11" fillId="0" borderId="11" xfId="562" applyNumberFormat="1" applyFont="1" applyBorder="1" applyAlignment="1">
      <alignment horizontal="center"/>
    </xf>
    <xf numFmtId="201" fontId="11" fillId="0" borderId="13" xfId="562" applyNumberFormat="1" applyFont="1" applyBorder="1" applyAlignment="1">
      <alignment horizontal="center"/>
    </xf>
    <xf numFmtId="201" fontId="11" fillId="0" borderId="11" xfId="562" applyNumberFormat="1" applyFont="1" applyBorder="1" applyAlignment="1">
      <alignment horizontal="center"/>
    </xf>
    <xf numFmtId="3" fontId="11" fillId="0" borderId="39" xfId="562" applyNumberFormat="1" applyFont="1" applyBorder="1" applyAlignment="1">
      <alignment horizontal="center"/>
    </xf>
    <xf numFmtId="201" fontId="11" fillId="0" borderId="13" xfId="562" applyNumberFormat="1" applyFont="1" applyBorder="1" applyAlignment="1">
      <alignment horizontal="center" vertical="center"/>
    </xf>
    <xf numFmtId="201" fontId="11" fillId="0" borderId="39" xfId="562" applyNumberFormat="1" applyFont="1" applyBorder="1" applyAlignment="1">
      <alignment horizontal="center" vertical="center"/>
    </xf>
    <xf numFmtId="201" fontId="11" fillId="0" borderId="11" xfId="562" applyNumberFormat="1" applyFont="1" applyBorder="1" applyAlignment="1">
      <alignment horizontal="center" vertical="center"/>
    </xf>
    <xf numFmtId="0" fontId="11" fillId="0" borderId="52" xfId="562" applyFont="1" applyBorder="1" applyAlignment="1">
      <alignment horizontal="center" vertical="center"/>
    </xf>
    <xf numFmtId="0" fontId="11" fillId="0" borderId="54" xfId="562" applyFont="1" applyBorder="1" applyAlignment="1">
      <alignment horizontal="center" vertical="center"/>
    </xf>
    <xf numFmtId="0" fontId="11" fillId="0" borderId="55" xfId="562" applyFont="1" applyBorder="1" applyAlignment="1">
      <alignment horizontal="center" vertical="center"/>
    </xf>
    <xf numFmtId="3" fontId="11" fillId="0" borderId="16" xfId="562" applyNumberFormat="1" applyFont="1" applyBorder="1" applyAlignment="1">
      <alignment horizontal="center" vertical="center"/>
    </xf>
    <xf numFmtId="3" fontId="11" fillId="0" borderId="15" xfId="562" applyNumberFormat="1" applyFont="1" applyBorder="1" applyAlignment="1">
      <alignment horizontal="center" vertical="center"/>
    </xf>
    <xf numFmtId="201" fontId="11" fillId="0" borderId="16" xfId="562" applyNumberFormat="1" applyFont="1" applyBorder="1" applyAlignment="1">
      <alignment horizontal="center" vertical="center"/>
    </xf>
    <xf numFmtId="201" fontId="11" fillId="0" borderId="14" xfId="562" applyNumberFormat="1" applyFont="1" applyBorder="1" applyAlignment="1">
      <alignment horizontal="center" vertical="center"/>
    </xf>
    <xf numFmtId="41" fontId="12" fillId="0" borderId="15" xfId="562" quotePrefix="1" applyNumberFormat="1" applyFont="1" applyBorder="1" applyAlignment="1">
      <alignment horizontal="center" vertical="center"/>
    </xf>
    <xf numFmtId="41" fontId="12" fillId="0" borderId="0" xfId="562" quotePrefix="1" applyNumberFormat="1" applyFont="1" applyBorder="1" applyAlignment="1">
      <alignment horizontal="center" vertical="center"/>
    </xf>
    <xf numFmtId="201" fontId="11" fillId="0" borderId="9" xfId="562" applyNumberFormat="1" applyFont="1" applyBorder="1" applyAlignment="1">
      <alignment horizontal="center" vertical="center"/>
    </xf>
    <xf numFmtId="201" fontId="11" fillId="0" borderId="0" xfId="562" applyNumberFormat="1" applyFont="1" applyBorder="1" applyAlignment="1">
      <alignment horizontal="center" vertical="center"/>
    </xf>
    <xf numFmtId="201" fontId="11" fillId="0" borderId="15" xfId="562" applyNumberFormat="1" applyFont="1" applyBorder="1" applyAlignment="1">
      <alignment horizontal="center" vertical="center"/>
    </xf>
    <xf numFmtId="199" fontId="13" fillId="0" borderId="18" xfId="562" quotePrefix="1" applyNumberFormat="1" applyFont="1" applyBorder="1" applyAlignment="1">
      <alignment horizontal="center" vertical="center"/>
    </xf>
    <xf numFmtId="41" fontId="13" fillId="0" borderId="18" xfId="562" quotePrefix="1" applyNumberFormat="1" applyFont="1" applyBorder="1" applyAlignment="1">
      <alignment horizontal="center" vertical="center"/>
    </xf>
    <xf numFmtId="0" fontId="14" fillId="0" borderId="0" xfId="562" applyFont="1" applyBorder="1" applyAlignment="1">
      <alignment horizontal="left" vertical="center"/>
    </xf>
    <xf numFmtId="1" fontId="11" fillId="0" borderId="6" xfId="562" applyNumberFormat="1" applyFont="1" applyBorder="1" applyAlignment="1">
      <alignment horizontal="center" vertical="center" wrapText="1"/>
    </xf>
    <xf numFmtId="1" fontId="11" fillId="0" borderId="9" xfId="562" applyNumberFormat="1" applyFont="1" applyBorder="1" applyAlignment="1">
      <alignment horizontal="center" vertical="center" wrapText="1"/>
    </xf>
    <xf numFmtId="1" fontId="11" fillId="0" borderId="13" xfId="562" applyNumberFormat="1" applyFont="1" applyBorder="1" applyAlignment="1">
      <alignment horizontal="center" vertical="center" wrapText="1"/>
    </xf>
    <xf numFmtId="3" fontId="11" fillId="0" borderId="13" xfId="562" applyNumberFormat="1" applyFont="1" applyBorder="1" applyAlignment="1">
      <alignment horizontal="center" vertical="center"/>
    </xf>
    <xf numFmtId="3" fontId="11" fillId="0" borderId="39" xfId="562" applyNumberFormat="1" applyFont="1" applyBorder="1" applyAlignment="1">
      <alignment horizontal="center" vertical="center"/>
    </xf>
    <xf numFmtId="3" fontId="11" fillId="0" borderId="11" xfId="562" applyNumberFormat="1" applyFont="1" applyBorder="1" applyAlignment="1">
      <alignment horizontal="center" vertical="center"/>
    </xf>
    <xf numFmtId="0" fontId="9" fillId="0" borderId="0" xfId="699" applyFont="1" applyBorder="1" applyAlignment="1">
      <alignment horizontal="center" vertical="center"/>
    </xf>
    <xf numFmtId="0" fontId="11" fillId="0" borderId="6" xfId="562" applyFont="1" applyBorder="1" applyAlignment="1">
      <alignment horizontal="center"/>
    </xf>
    <xf numFmtId="0" fontId="11" fillId="0" borderId="20" xfId="562" applyFont="1" applyBorder="1" applyAlignment="1">
      <alignment horizontal="center"/>
    </xf>
    <xf numFmtId="0" fontId="11" fillId="0" borderId="9" xfId="562" applyFont="1" applyBorder="1" applyAlignment="1">
      <alignment horizontal="center" vertical="center" wrapText="1"/>
    </xf>
    <xf numFmtId="0" fontId="11" fillId="0" borderId="13" xfId="562" applyFont="1" applyBorder="1" applyAlignment="1">
      <alignment horizontal="center" vertical="center" wrapText="1"/>
    </xf>
    <xf numFmtId="0" fontId="139" fillId="0" borderId="0" xfId="562" applyFont="1" applyAlignment="1">
      <alignment horizontal="center"/>
    </xf>
    <xf numFmtId="0" fontId="11" fillId="0" borderId="5" xfId="562" applyFont="1" applyBorder="1" applyAlignment="1">
      <alignment horizontal="center" wrapText="1"/>
    </xf>
    <xf numFmtId="0" fontId="11" fillId="0" borderId="4" xfId="562" applyFont="1" applyBorder="1" applyAlignment="1">
      <alignment horizontal="center"/>
    </xf>
    <xf numFmtId="0" fontId="11" fillId="0" borderId="3" xfId="562" applyFont="1" applyBorder="1" applyAlignment="1">
      <alignment horizontal="center"/>
    </xf>
    <xf numFmtId="0" fontId="11" fillId="0" borderId="20" xfId="562" applyFont="1" applyBorder="1" applyAlignment="1">
      <alignment horizontal="center" vertical="center"/>
    </xf>
    <xf numFmtId="0" fontId="11" fillId="0" borderId="20" xfId="562" applyFont="1" applyBorder="1" applyAlignment="1">
      <alignment horizontal="left" vertical="center" wrapText="1"/>
    </xf>
    <xf numFmtId="1" fontId="11" fillId="0" borderId="0" xfId="562" applyNumberFormat="1" applyFont="1" applyBorder="1" applyAlignment="1">
      <alignment horizontal="left" vertical="center" wrapText="1"/>
    </xf>
    <xf numFmtId="1" fontId="11" fillId="0" borderId="0" xfId="562" applyNumberFormat="1" applyFont="1" applyBorder="1" applyAlignment="1">
      <alignment horizontal="left" vertical="center"/>
    </xf>
    <xf numFmtId="0" fontId="11" fillId="0" borderId="0" xfId="562" applyFont="1" applyBorder="1" applyAlignment="1">
      <alignment horizontal="right" vertical="center"/>
    </xf>
    <xf numFmtId="49" fontId="11" fillId="0" borderId="2" xfId="562" applyNumberFormat="1" applyFont="1" applyBorder="1" applyAlignment="1">
      <alignment horizontal="center" vertical="center" wrapText="1"/>
    </xf>
    <xf numFmtId="49" fontId="11" fillId="0" borderId="7" xfId="562" applyNumberFormat="1" applyFont="1" applyBorder="1" applyAlignment="1">
      <alignment horizontal="center" vertical="center"/>
    </xf>
    <xf numFmtId="49" fontId="11" fillId="0" borderId="11" xfId="562" applyNumberFormat="1" applyFont="1" applyBorder="1" applyAlignment="1">
      <alignment horizontal="center" vertical="center"/>
    </xf>
    <xf numFmtId="49" fontId="11" fillId="0" borderId="5" xfId="562" applyNumberFormat="1" applyFont="1" applyBorder="1" applyAlignment="1">
      <alignment horizontal="center" vertical="center"/>
    </xf>
    <xf numFmtId="49" fontId="11" fillId="0" borderId="3" xfId="562" applyNumberFormat="1" applyFont="1" applyBorder="1" applyAlignment="1">
      <alignment horizontal="center" vertical="center"/>
    </xf>
    <xf numFmtId="49" fontId="11" fillId="0" borderId="4" xfId="562" applyNumberFormat="1" applyFont="1" applyBorder="1" applyAlignment="1">
      <alignment horizontal="center" vertical="center"/>
    </xf>
    <xf numFmtId="49" fontId="11" fillId="0" borderId="6" xfId="562" applyNumberFormat="1" applyFont="1" applyBorder="1" applyAlignment="1">
      <alignment horizontal="center" vertical="center" wrapText="1"/>
    </xf>
    <xf numFmtId="49" fontId="11" fillId="0" borderId="9" xfId="562" applyNumberFormat="1" applyFont="1" applyBorder="1" applyAlignment="1">
      <alignment horizontal="center" vertical="center"/>
    </xf>
    <xf numFmtId="49" fontId="11" fillId="0" borderId="13" xfId="562" applyNumberFormat="1" applyFont="1" applyBorder="1" applyAlignment="1">
      <alignment horizontal="center" vertical="center"/>
    </xf>
    <xf numFmtId="49" fontId="11" fillId="0" borderId="10" xfId="562" applyNumberFormat="1" applyFont="1" applyFill="1" applyBorder="1" applyAlignment="1">
      <alignment horizontal="center" wrapText="1"/>
    </xf>
    <xf numFmtId="49" fontId="11" fillId="0" borderId="12" xfId="562" applyNumberFormat="1" applyFont="1" applyFill="1" applyBorder="1" applyAlignment="1">
      <alignment horizontal="center"/>
    </xf>
    <xf numFmtId="49" fontId="11" fillId="0" borderId="7" xfId="562" applyNumberFormat="1" applyFont="1" applyBorder="1" applyAlignment="1">
      <alignment horizontal="center" wrapText="1"/>
    </xf>
    <xf numFmtId="49" fontId="11" fillId="0" borderId="11" xfId="562" applyNumberFormat="1" applyFont="1" applyBorder="1" applyAlignment="1">
      <alignment horizontal="center"/>
    </xf>
    <xf numFmtId="49" fontId="11" fillId="0" borderId="10" xfId="562" applyNumberFormat="1" applyFont="1" applyBorder="1" applyAlignment="1">
      <alignment horizontal="center" wrapText="1"/>
    </xf>
    <xf numFmtId="49" fontId="11" fillId="0" borderId="12" xfId="562" applyNumberFormat="1" applyFont="1" applyBorder="1" applyAlignment="1">
      <alignment horizontal="center"/>
    </xf>
    <xf numFmtId="0" fontId="11" fillId="0" borderId="10" xfId="562" applyFont="1" applyBorder="1" applyAlignment="1">
      <alignment horizontal="center" wrapText="1"/>
    </xf>
    <xf numFmtId="0" fontId="11" fillId="0" borderId="12" xfId="562" applyFont="1" applyBorder="1" applyAlignment="1">
      <alignment horizontal="center"/>
    </xf>
    <xf numFmtId="0" fontId="11" fillId="0" borderId="5" xfId="562" applyFont="1" applyBorder="1" applyAlignment="1">
      <alignment horizontal="center" vertical="center"/>
    </xf>
    <xf numFmtId="0" fontId="11" fillId="0" borderId="3" xfId="562" applyFont="1" applyBorder="1" applyAlignment="1">
      <alignment horizontal="center" vertical="center"/>
    </xf>
    <xf numFmtId="0" fontId="11" fillId="0" borderId="4" xfId="562" applyFont="1" applyBorder="1" applyAlignment="1">
      <alignment horizontal="center" vertical="center"/>
    </xf>
    <xf numFmtId="0" fontId="12" fillId="0" borderId="10" xfId="562" applyFont="1" applyBorder="1" applyAlignment="1">
      <alignment horizontal="center" wrapText="1"/>
    </xf>
    <xf numFmtId="0" fontId="12" fillId="0" borderId="12" xfId="562" applyFont="1" applyBorder="1" applyAlignment="1">
      <alignment horizontal="center" wrapText="1"/>
    </xf>
    <xf numFmtId="0" fontId="12" fillId="0" borderId="12" xfId="562" applyFont="1" applyBorder="1" applyAlignment="1">
      <alignment horizontal="center"/>
    </xf>
    <xf numFmtId="0" fontId="12" fillId="0" borderId="0" xfId="562" applyFont="1" applyBorder="1" applyAlignment="1">
      <alignment horizontal="left" vertical="center"/>
    </xf>
    <xf numFmtId="0" fontId="12" fillId="0" borderId="20" xfId="562" applyFont="1" applyBorder="1" applyAlignment="1">
      <alignment horizontal="center" vertical="center"/>
    </xf>
    <xf numFmtId="0" fontId="12" fillId="0" borderId="3" xfId="562" applyFont="1" applyBorder="1" applyAlignment="1">
      <alignment horizontal="center" vertical="center" wrapText="1"/>
    </xf>
    <xf numFmtId="0" fontId="12" fillId="0" borderId="3" xfId="562" applyFont="1" applyBorder="1" applyAlignment="1">
      <alignment horizontal="center" vertical="center"/>
    </xf>
    <xf numFmtId="0" fontId="12" fillId="0" borderId="4" xfId="562" applyFont="1" applyBorder="1" applyAlignment="1">
      <alignment horizontal="center" vertical="center"/>
    </xf>
    <xf numFmtId="41" fontId="12" fillId="0" borderId="6" xfId="562" applyNumberFormat="1" applyFont="1" applyBorder="1" applyAlignment="1">
      <alignment horizontal="center" vertical="center" wrapText="1"/>
    </xf>
    <xf numFmtId="41" fontId="12" fillId="0" borderId="9" xfId="562" applyNumberFormat="1" applyFont="1" applyBorder="1" applyAlignment="1">
      <alignment horizontal="center" vertical="center"/>
    </xf>
    <xf numFmtId="41" fontId="12" fillId="0" borderId="13" xfId="562" applyNumberFormat="1" applyFont="1" applyBorder="1" applyAlignment="1">
      <alignment horizontal="center" vertical="center"/>
    </xf>
    <xf numFmtId="1" fontId="12" fillId="0" borderId="10" xfId="562" applyNumberFormat="1" applyFont="1" applyBorder="1" applyAlignment="1">
      <alignment horizontal="center" wrapText="1"/>
    </xf>
    <xf numFmtId="1" fontId="12" fillId="0" borderId="12" xfId="562" applyNumberFormat="1" applyFont="1" applyBorder="1" applyAlignment="1">
      <alignment horizontal="center" wrapText="1"/>
    </xf>
    <xf numFmtId="0" fontId="12" fillId="0" borderId="7" xfId="562" applyFont="1" applyBorder="1" applyAlignment="1">
      <alignment horizontal="center" wrapText="1"/>
    </xf>
    <xf numFmtId="0" fontId="12" fillId="0" borderId="11" xfId="562" applyFont="1" applyBorder="1" applyAlignment="1">
      <alignment horizontal="center" wrapText="1"/>
    </xf>
    <xf numFmtId="0" fontId="11" fillId="0" borderId="0" xfId="562" applyNumberFormat="1" applyFont="1" applyBorder="1" applyAlignment="1">
      <alignment horizontal="left" vertical="center"/>
    </xf>
    <xf numFmtId="0" fontId="11" fillId="0" borderId="0" xfId="562" applyFont="1" applyAlignment="1">
      <alignment horizontal="left" vertical="center"/>
    </xf>
    <xf numFmtId="0" fontId="11" fillId="0" borderId="0" xfId="562" applyNumberFormat="1" applyFont="1" applyBorder="1" applyAlignment="1">
      <alignment horizontal="left" vertical="center" wrapText="1"/>
    </xf>
    <xf numFmtId="3" fontId="11" fillId="0" borderId="0" xfId="562" applyNumberFormat="1" applyFont="1" applyBorder="1" applyAlignment="1">
      <alignment horizontal="left" vertical="center"/>
    </xf>
    <xf numFmtId="0" fontId="11" fillId="0" borderId="0" xfId="562" applyNumberFormat="1" applyFont="1" applyBorder="1" applyAlignment="1">
      <alignment horizontal="right" vertical="center"/>
    </xf>
    <xf numFmtId="0" fontId="9" fillId="0" borderId="0" xfId="562" applyNumberFormat="1" applyFont="1" applyBorder="1" applyAlignment="1">
      <alignment horizontal="center" vertical="center"/>
    </xf>
    <xf numFmtId="208" fontId="9" fillId="0" borderId="0" xfId="562" applyNumberFormat="1" applyFont="1" applyAlignment="1">
      <alignment horizontal="center" vertical="center"/>
    </xf>
    <xf numFmtId="0" fontId="11" fillId="0" borderId="5" xfId="562" applyNumberFormat="1" applyFont="1" applyBorder="1" applyAlignment="1">
      <alignment horizontal="center" vertical="center" wrapText="1"/>
    </xf>
    <xf numFmtId="0" fontId="11" fillId="0" borderId="4" xfId="562" applyNumberFormat="1" applyFont="1" applyBorder="1" applyAlignment="1">
      <alignment horizontal="center" vertical="center"/>
    </xf>
    <xf numFmtId="41" fontId="11" fillId="0" borderId="6" xfId="562" applyNumberFormat="1" applyFont="1" applyBorder="1" applyAlignment="1">
      <alignment horizontal="center" vertical="center" wrapText="1"/>
    </xf>
    <xf numFmtId="41" fontId="11" fillId="0" borderId="9" xfId="562" applyNumberFormat="1" applyFont="1" applyBorder="1" applyAlignment="1">
      <alignment horizontal="center" vertical="center"/>
    </xf>
    <xf numFmtId="41" fontId="11" fillId="0" borderId="13" xfId="562" applyNumberFormat="1" applyFont="1" applyBorder="1" applyAlignment="1">
      <alignment horizontal="center" vertical="center"/>
    </xf>
    <xf numFmtId="0" fontId="11" fillId="0" borderId="10" xfId="562" applyNumberFormat="1" applyFont="1" applyBorder="1" applyAlignment="1">
      <alignment horizontal="center" wrapText="1"/>
    </xf>
    <xf numFmtId="0" fontId="11" fillId="0" borderId="12" xfId="562" applyNumberFormat="1" applyFont="1" applyBorder="1" applyAlignment="1">
      <alignment horizontal="center" wrapText="1"/>
    </xf>
    <xf numFmtId="0" fontId="11" fillId="0" borderId="12" xfId="562" applyNumberFormat="1" applyFont="1" applyBorder="1" applyAlignment="1">
      <alignment horizontal="center"/>
    </xf>
    <xf numFmtId="0" fontId="11" fillId="0" borderId="10" xfId="562" applyNumberFormat="1" applyFont="1" applyBorder="1" applyAlignment="1">
      <alignment horizontal="center"/>
    </xf>
    <xf numFmtId="208" fontId="11" fillId="0" borderId="10" xfId="562" applyNumberFormat="1" applyFont="1" applyBorder="1" applyAlignment="1">
      <alignment horizontal="center" wrapText="1"/>
    </xf>
    <xf numFmtId="208" fontId="11" fillId="0" borderId="12" xfId="562" applyNumberFormat="1" applyFont="1" applyBorder="1" applyAlignment="1">
      <alignment horizontal="center"/>
    </xf>
    <xf numFmtId="3" fontId="118" fillId="0" borderId="0" xfId="562" applyNumberFormat="1" applyFont="1" applyBorder="1" applyAlignment="1">
      <alignment horizontal="left" vertical="center" wrapText="1"/>
    </xf>
    <xf numFmtId="3" fontId="9" fillId="0" borderId="0" xfId="562" applyNumberFormat="1" applyFont="1" applyAlignment="1">
      <alignment horizontal="left" vertical="center"/>
    </xf>
    <xf numFmtId="0" fontId="118" fillId="0" borderId="2" xfId="562" applyFont="1" applyBorder="1" applyAlignment="1">
      <alignment horizontal="center" vertical="center" wrapText="1"/>
    </xf>
    <xf numFmtId="0" fontId="118" fillId="0" borderId="7" xfId="562" applyFont="1" applyBorder="1" applyAlignment="1">
      <alignment horizontal="center" vertical="center"/>
    </xf>
    <xf numFmtId="0" fontId="118" fillId="0" borderId="11" xfId="562" applyFont="1" applyBorder="1" applyAlignment="1">
      <alignment horizontal="center" vertical="center"/>
    </xf>
    <xf numFmtId="0" fontId="118" fillId="0" borderId="38" xfId="562" applyFont="1" applyBorder="1" applyAlignment="1">
      <alignment horizontal="center" vertical="center" wrapText="1"/>
    </xf>
    <xf numFmtId="0" fontId="118" fillId="0" borderId="10" xfId="562" applyFont="1" applyBorder="1" applyAlignment="1">
      <alignment horizontal="center" vertical="center"/>
    </xf>
    <xf numFmtId="0" fontId="118" fillId="0" borderId="6" xfId="562" applyFont="1" applyBorder="1" applyAlignment="1">
      <alignment horizontal="center" vertical="center"/>
    </xf>
    <xf numFmtId="0" fontId="118" fillId="0" borderId="20" xfId="562" applyFont="1" applyBorder="1" applyAlignment="1">
      <alignment horizontal="center" vertical="center"/>
    </xf>
    <xf numFmtId="0" fontId="118" fillId="0" borderId="2" xfId="562" applyFont="1" applyBorder="1" applyAlignment="1">
      <alignment horizontal="center" vertical="center"/>
    </xf>
    <xf numFmtId="41" fontId="118" fillId="0" borderId="6" xfId="562" applyNumberFormat="1" applyFont="1" applyBorder="1" applyAlignment="1">
      <alignment horizontal="center" vertical="center" wrapText="1"/>
    </xf>
    <xf numFmtId="41" fontId="118" fillId="0" borderId="9" xfId="562" applyNumberFormat="1" applyFont="1" applyBorder="1" applyAlignment="1">
      <alignment horizontal="center" vertical="center"/>
    </xf>
    <xf numFmtId="41" fontId="118" fillId="0" borderId="13" xfId="562" applyNumberFormat="1" applyFont="1" applyBorder="1" applyAlignment="1">
      <alignment horizontal="center" vertical="center"/>
    </xf>
    <xf numFmtId="0" fontId="118" fillId="0" borderId="13" xfId="562" applyFont="1" applyBorder="1" applyAlignment="1">
      <alignment horizontal="center" vertical="center"/>
    </xf>
    <xf numFmtId="0" fontId="118" fillId="0" borderId="39" xfId="562" applyFont="1" applyBorder="1" applyAlignment="1">
      <alignment horizontal="center" vertical="center"/>
    </xf>
    <xf numFmtId="3" fontId="118" fillId="0" borderId="10" xfId="562" applyNumberFormat="1" applyFont="1" applyBorder="1" applyAlignment="1">
      <alignment horizontal="center" wrapText="1"/>
    </xf>
    <xf numFmtId="3" fontId="118" fillId="0" borderId="12" xfId="562" applyNumberFormat="1" applyFont="1" applyBorder="1" applyAlignment="1">
      <alignment horizontal="center"/>
    </xf>
    <xf numFmtId="3" fontId="118" fillId="0" borderId="0" xfId="562" applyNumberFormat="1" applyFont="1" applyBorder="1" applyAlignment="1">
      <alignment horizontal="left" vertical="center"/>
    </xf>
    <xf numFmtId="1" fontId="118" fillId="0" borderId="0" xfId="562" applyNumberFormat="1" applyFont="1" applyBorder="1" applyAlignment="1">
      <alignment horizontal="left" vertical="center"/>
    </xf>
    <xf numFmtId="0" fontId="118" fillId="0" borderId="7" xfId="562" applyFont="1" applyBorder="1" applyAlignment="1">
      <alignment horizontal="center" vertical="center" wrapText="1"/>
    </xf>
    <xf numFmtId="0" fontId="118" fillId="0" borderId="11" xfId="562" applyFont="1" applyBorder="1" applyAlignment="1">
      <alignment horizontal="center" vertical="center" wrapText="1"/>
    </xf>
    <xf numFmtId="3" fontId="118" fillId="0" borderId="12" xfId="562" applyNumberFormat="1" applyFont="1" applyBorder="1" applyAlignment="1">
      <alignment horizontal="center" wrapText="1"/>
    </xf>
    <xf numFmtId="3" fontId="118" fillId="0" borderId="20" xfId="562" applyNumberFormat="1" applyFont="1" applyBorder="1" applyAlignment="1">
      <alignment horizontal="left" vertical="center"/>
    </xf>
    <xf numFmtId="178" fontId="11" fillId="0" borderId="18" xfId="562" applyNumberFormat="1" applyFont="1" applyBorder="1" applyAlignment="1">
      <alignment horizontal="right" vertical="center"/>
    </xf>
    <xf numFmtId="49" fontId="118" fillId="0" borderId="10" xfId="695" applyNumberFormat="1" applyFont="1" applyBorder="1" applyAlignment="1">
      <alignment horizontal="center" shrinkToFit="1"/>
    </xf>
    <xf numFmtId="49" fontId="118" fillId="0" borderId="12" xfId="695" applyNumberFormat="1" applyFont="1" applyBorder="1" applyAlignment="1">
      <alignment horizontal="center" shrinkToFit="1"/>
    </xf>
    <xf numFmtId="49" fontId="118" fillId="0" borderId="7" xfId="695" applyNumberFormat="1" applyFont="1" applyBorder="1" applyAlignment="1">
      <alignment horizontal="center" shrinkToFit="1"/>
    </xf>
    <xf numFmtId="49" fontId="118" fillId="0" borderId="11" xfId="695" applyNumberFormat="1" applyFont="1" applyBorder="1" applyAlignment="1">
      <alignment horizontal="center" shrinkToFit="1"/>
    </xf>
    <xf numFmtId="49" fontId="118" fillId="0" borderId="2" xfId="695" applyNumberFormat="1" applyFont="1" applyBorder="1" applyAlignment="1">
      <alignment horizontal="center" vertical="center" wrapText="1" shrinkToFit="1"/>
    </xf>
    <xf numFmtId="49" fontId="118" fillId="0" borderId="7" xfId="695" applyNumberFormat="1" applyFont="1" applyBorder="1" applyAlignment="1">
      <alignment horizontal="center" vertical="center" shrinkToFit="1"/>
    </xf>
    <xf numFmtId="49" fontId="118" fillId="0" borderId="11" xfId="695" applyNumberFormat="1" applyFont="1" applyBorder="1" applyAlignment="1">
      <alignment horizontal="center" vertical="center" shrinkToFit="1"/>
    </xf>
    <xf numFmtId="49" fontId="118" fillId="0" borderId="5" xfId="695" applyNumberFormat="1" applyFont="1" applyBorder="1" applyAlignment="1">
      <alignment horizontal="center" vertical="center" wrapText="1" shrinkToFit="1"/>
    </xf>
    <xf numFmtId="49" fontId="118" fillId="0" borderId="3" xfId="695" applyNumberFormat="1" applyFont="1" applyBorder="1" applyAlignment="1">
      <alignment horizontal="center" vertical="center" shrinkToFit="1"/>
    </xf>
    <xf numFmtId="49" fontId="118" fillId="0" borderId="4" xfId="695" applyNumberFormat="1" applyFont="1" applyBorder="1" applyAlignment="1">
      <alignment horizontal="center" vertical="center" shrinkToFit="1"/>
    </xf>
    <xf numFmtId="49" fontId="118" fillId="0" borderId="6" xfId="695" applyNumberFormat="1" applyFont="1" applyBorder="1" applyAlignment="1">
      <alignment horizontal="center" vertical="center" wrapText="1" shrinkToFit="1"/>
    </xf>
    <xf numFmtId="49" fontId="118" fillId="0" borderId="9" xfId="695" applyNumberFormat="1" applyFont="1" applyBorder="1" applyAlignment="1">
      <alignment horizontal="center" vertical="center" shrinkToFit="1"/>
    </xf>
    <xf numFmtId="49" fontId="118" fillId="0" borderId="13" xfId="695" applyNumberFormat="1" applyFont="1" applyBorder="1" applyAlignment="1">
      <alignment horizontal="center" vertical="center" shrinkToFit="1"/>
    </xf>
    <xf numFmtId="49" fontId="118" fillId="0" borderId="3" xfId="695" applyNumberFormat="1" applyFont="1" applyBorder="1" applyAlignment="1">
      <alignment horizontal="center" vertical="center" wrapText="1" shrinkToFit="1"/>
    </xf>
    <xf numFmtId="49" fontId="118" fillId="0" borderId="60" xfId="695" applyNumberFormat="1" applyFont="1" applyBorder="1" applyAlignment="1">
      <alignment horizontal="center" vertical="center" wrapText="1" shrinkToFit="1"/>
    </xf>
    <xf numFmtId="49" fontId="118" fillId="0" borderId="61" xfId="695" applyNumberFormat="1" applyFont="1" applyBorder="1" applyAlignment="1">
      <alignment horizontal="center" vertical="center" wrapText="1" shrinkToFit="1"/>
    </xf>
    <xf numFmtId="49" fontId="118" fillId="0" borderId="3" xfId="695" applyNumberFormat="1" applyFont="1" applyBorder="1" applyAlignment="1" applyProtection="1">
      <alignment horizontal="center" vertical="center" wrapText="1" shrinkToFit="1"/>
      <protection locked="0"/>
    </xf>
    <xf numFmtId="49" fontId="118" fillId="0" borderId="3" xfId="695" applyNumberFormat="1" applyFont="1" applyBorder="1" applyAlignment="1" applyProtection="1">
      <alignment horizontal="center" vertical="center" shrinkToFit="1"/>
      <protection locked="0"/>
    </xf>
    <xf numFmtId="49" fontId="118" fillId="0" borderId="4" xfId="695" applyNumberFormat="1" applyFont="1" applyBorder="1" applyAlignment="1" applyProtection="1">
      <alignment horizontal="center" vertical="center" shrinkToFit="1"/>
      <protection locked="0"/>
    </xf>
    <xf numFmtId="49" fontId="118" fillId="0" borderId="6" xfId="562" applyNumberFormat="1" applyFont="1" applyBorder="1" applyAlignment="1">
      <alignment horizontal="center" vertical="center" wrapText="1" shrinkToFit="1"/>
    </xf>
    <xf numFmtId="49" fontId="118" fillId="0" borderId="9" xfId="562" applyNumberFormat="1" applyFont="1" applyBorder="1" applyAlignment="1">
      <alignment horizontal="center" vertical="center" shrinkToFit="1"/>
    </xf>
    <xf numFmtId="49" fontId="118" fillId="0" borderId="13" xfId="562" applyNumberFormat="1" applyFont="1" applyBorder="1" applyAlignment="1">
      <alignment horizontal="center" vertical="center" shrinkToFit="1"/>
    </xf>
    <xf numFmtId="49" fontId="118" fillId="0" borderId="10" xfId="695" applyNumberFormat="1" applyFont="1" applyBorder="1" applyAlignment="1" applyProtection="1">
      <alignment horizontal="center" wrapText="1" shrinkToFit="1"/>
      <protection locked="0"/>
    </xf>
    <xf numFmtId="49" fontId="118" fillId="0" borderId="12" xfId="695" applyNumberFormat="1" applyFont="1" applyBorder="1" applyAlignment="1" applyProtection="1">
      <alignment horizontal="center" shrinkToFit="1"/>
      <protection locked="0"/>
    </xf>
    <xf numFmtId="0" fontId="11" fillId="0" borderId="0" xfId="699" applyFont="1" applyBorder="1" applyAlignment="1">
      <alignment horizontal="left" vertical="center"/>
    </xf>
    <xf numFmtId="0" fontId="118" fillId="0" borderId="62" xfId="562" applyFont="1" applyFill="1" applyBorder="1" applyAlignment="1">
      <alignment horizontal="center" vertical="center" wrapText="1" shrinkToFit="1"/>
    </xf>
    <xf numFmtId="0" fontId="118" fillId="0" borderId="63" xfId="562" applyFont="1" applyFill="1" applyBorder="1" applyAlignment="1">
      <alignment horizontal="center" vertical="center" wrapText="1" shrinkToFit="1"/>
    </xf>
    <xf numFmtId="49" fontId="118" fillId="0" borderId="10" xfId="695" applyNumberFormat="1" applyFont="1" applyBorder="1" applyAlignment="1" applyProtection="1">
      <alignment horizontal="center" shrinkToFit="1"/>
      <protection locked="0"/>
    </xf>
    <xf numFmtId="3" fontId="12" fillId="0" borderId="0" xfId="562" applyNumberFormat="1" applyFont="1" applyBorder="1" applyAlignment="1">
      <alignment horizontal="left" vertical="center" wrapText="1"/>
    </xf>
    <xf numFmtId="3" fontId="12" fillId="0" borderId="0" xfId="562" applyNumberFormat="1" applyFont="1" applyBorder="1" applyAlignment="1">
      <alignment horizontal="left" vertical="center"/>
    </xf>
    <xf numFmtId="3" fontId="12" fillId="0" borderId="0" xfId="562" applyNumberFormat="1" applyFont="1" applyBorder="1" applyAlignment="1">
      <alignment vertical="center" wrapText="1"/>
    </xf>
    <xf numFmtId="3" fontId="12" fillId="0" borderId="0" xfId="562" applyNumberFormat="1" applyFont="1" applyBorder="1" applyAlignment="1">
      <alignment vertical="center"/>
    </xf>
    <xf numFmtId="3" fontId="9" fillId="0" borderId="0" xfId="562" applyNumberFormat="1" applyFont="1" applyFill="1" applyBorder="1" applyAlignment="1">
      <alignment horizontal="left" vertical="center"/>
    </xf>
    <xf numFmtId="49" fontId="12" fillId="0" borderId="2" xfId="562" applyNumberFormat="1" applyFont="1" applyFill="1" applyBorder="1" applyAlignment="1">
      <alignment horizontal="center" vertical="center" wrapText="1"/>
    </xf>
    <xf numFmtId="49" fontId="12" fillId="0" borderId="7" xfId="562" applyNumberFormat="1" applyFont="1" applyFill="1" applyBorder="1" applyAlignment="1">
      <alignment horizontal="center" vertical="center"/>
    </xf>
    <xf numFmtId="49" fontId="12" fillId="0" borderId="11" xfId="562" applyNumberFormat="1" applyFont="1" applyFill="1" applyBorder="1" applyAlignment="1">
      <alignment horizontal="center" vertical="center"/>
    </xf>
    <xf numFmtId="49" fontId="12" fillId="0" borderId="5" xfId="562" applyNumberFormat="1" applyFont="1" applyFill="1" applyBorder="1" applyAlignment="1">
      <alignment horizontal="center" vertical="center" wrapText="1"/>
    </xf>
    <xf numFmtId="49" fontId="12" fillId="0" borderId="3" xfId="562" applyNumberFormat="1" applyFont="1" applyFill="1" applyBorder="1" applyAlignment="1">
      <alignment horizontal="center" vertical="center" wrapText="1"/>
    </xf>
    <xf numFmtId="49" fontId="12" fillId="0" borderId="3" xfId="562" applyNumberFormat="1" applyFont="1" applyFill="1" applyBorder="1" applyAlignment="1">
      <alignment horizontal="center" vertical="center"/>
    </xf>
    <xf numFmtId="49" fontId="12" fillId="0" borderId="3" xfId="562" applyNumberFormat="1" applyFont="1" applyFill="1" applyBorder="1" applyAlignment="1">
      <alignment horizontal="left" vertical="center" wrapText="1"/>
    </xf>
    <xf numFmtId="49" fontId="12" fillId="0" borderId="3" xfId="562" applyNumberFormat="1" applyFont="1" applyFill="1" applyBorder="1" applyAlignment="1">
      <alignment horizontal="left" vertical="center"/>
    </xf>
    <xf numFmtId="49" fontId="12" fillId="0" borderId="4" xfId="562" applyNumberFormat="1" applyFont="1" applyFill="1" applyBorder="1" applyAlignment="1">
      <alignment horizontal="left" vertical="center"/>
    </xf>
    <xf numFmtId="49" fontId="12" fillId="0" borderId="6" xfId="562" applyNumberFormat="1" applyFont="1" applyFill="1" applyBorder="1" applyAlignment="1">
      <alignment horizontal="center" vertical="center" wrapText="1" shrinkToFit="1"/>
    </xf>
    <xf numFmtId="49" fontId="12" fillId="0" borderId="9" xfId="562" applyNumberFormat="1" applyFont="1" applyFill="1" applyBorder="1" applyAlignment="1">
      <alignment horizontal="center" vertical="center" shrinkToFit="1"/>
    </xf>
    <xf numFmtId="49" fontId="12" fillId="0" borderId="13" xfId="562" applyNumberFormat="1" applyFont="1" applyFill="1" applyBorder="1" applyAlignment="1">
      <alignment horizontal="center" vertical="center" shrinkToFit="1"/>
    </xf>
    <xf numFmtId="49" fontId="12" fillId="0" borderId="10" xfId="562" applyNumberFormat="1" applyFont="1" applyFill="1" applyBorder="1" applyAlignment="1">
      <alignment horizontal="center" wrapText="1"/>
    </xf>
    <xf numFmtId="49" fontId="12" fillId="0" borderId="12" xfId="562" applyNumberFormat="1" applyFont="1" applyFill="1" applyBorder="1" applyAlignment="1">
      <alignment horizontal="center" wrapText="1"/>
    </xf>
    <xf numFmtId="49" fontId="12" fillId="0" borderId="12" xfId="562" applyNumberFormat="1" applyFont="1" applyFill="1" applyBorder="1" applyAlignment="1">
      <alignment horizontal="center"/>
    </xf>
    <xf numFmtId="49" fontId="12" fillId="0" borderId="7" xfId="562" applyNumberFormat="1" applyFont="1" applyFill="1" applyBorder="1" applyAlignment="1">
      <alignment horizontal="center" wrapText="1"/>
    </xf>
    <xf numFmtId="49" fontId="12" fillId="0" borderId="11" xfId="562" applyNumberFormat="1" applyFont="1" applyFill="1" applyBorder="1" applyAlignment="1">
      <alignment horizontal="center" wrapText="1"/>
    </xf>
    <xf numFmtId="49" fontId="12" fillId="0" borderId="10" xfId="562" applyNumberFormat="1" applyFont="1" applyFill="1" applyBorder="1" applyAlignment="1">
      <alignment horizontal="center"/>
    </xf>
    <xf numFmtId="0" fontId="131" fillId="0" borderId="52" xfId="562" applyFont="1" applyBorder="1" applyAlignment="1">
      <alignment horizontal="center" vertical="center" wrapText="1"/>
    </xf>
    <xf numFmtId="0" fontId="131" fillId="0" borderId="54" xfId="562" applyFont="1" applyBorder="1" applyAlignment="1">
      <alignment horizontal="center" vertical="center" wrapText="1"/>
    </xf>
    <xf numFmtId="0" fontId="131" fillId="0" borderId="55" xfId="562" applyFont="1" applyBorder="1" applyAlignment="1">
      <alignment horizontal="center" vertical="center" wrapText="1"/>
    </xf>
    <xf numFmtId="0" fontId="131" fillId="0" borderId="44" xfId="562" applyFont="1" applyBorder="1" applyAlignment="1">
      <alignment horizontal="center" vertical="center" wrapText="1"/>
    </xf>
    <xf numFmtId="178" fontId="11" fillId="39" borderId="40" xfId="695" applyFont="1" applyFill="1" applyBorder="1" applyAlignment="1">
      <alignment horizontal="center" vertical="center" wrapText="1"/>
    </xf>
    <xf numFmtId="178" fontId="11" fillId="39" borderId="43" xfId="695" applyFont="1" applyFill="1" applyBorder="1" applyAlignment="1">
      <alignment horizontal="center" vertical="center"/>
    </xf>
    <xf numFmtId="0" fontId="131" fillId="0" borderId="41" xfId="562" applyFont="1" applyBorder="1" applyAlignment="1">
      <alignment horizontal="center" vertical="center"/>
    </xf>
    <xf numFmtId="0" fontId="131" fillId="0" borderId="41" xfId="562" applyFont="1" applyBorder="1" applyAlignment="1">
      <alignment horizontal="center" vertical="center" wrapText="1"/>
    </xf>
    <xf numFmtId="0" fontId="12" fillId="0" borderId="20" xfId="562" applyFont="1" applyBorder="1" applyAlignment="1">
      <alignment horizontal="center" vertical="center" wrapText="1"/>
    </xf>
    <xf numFmtId="0" fontId="12" fillId="0" borderId="0" xfId="562" applyFont="1" applyBorder="1" applyAlignment="1">
      <alignment horizontal="center" vertical="center"/>
    </xf>
    <xf numFmtId="0" fontId="12" fillId="39" borderId="64" xfId="562" applyFont="1" applyFill="1" applyBorder="1" applyAlignment="1">
      <alignment horizontal="center" vertical="center" wrapText="1"/>
    </xf>
    <xf numFmtId="0" fontId="12" fillId="39" borderId="64" xfId="562" applyFont="1" applyFill="1" applyBorder="1" applyAlignment="1">
      <alignment horizontal="center" vertical="center"/>
    </xf>
    <xf numFmtId="0" fontId="12" fillId="39" borderId="66" xfId="562" applyFont="1" applyFill="1" applyBorder="1" applyAlignment="1">
      <alignment horizontal="center" vertical="center"/>
    </xf>
    <xf numFmtId="0" fontId="12" fillId="39" borderId="64" xfId="704" applyNumberFormat="1" applyFont="1" applyFill="1" applyBorder="1" applyAlignment="1">
      <alignment horizontal="center" vertical="center" wrapText="1"/>
    </xf>
    <xf numFmtId="0" fontId="12" fillId="39" borderId="64" xfId="704" applyNumberFormat="1" applyFont="1" applyFill="1" applyBorder="1" applyAlignment="1">
      <alignment horizontal="center" vertical="center"/>
    </xf>
    <xf numFmtId="0" fontId="12" fillId="39" borderId="66" xfId="704" applyNumberFormat="1" applyFont="1" applyFill="1" applyBorder="1" applyAlignment="1">
      <alignment horizontal="center" vertical="center"/>
    </xf>
    <xf numFmtId="0" fontId="12" fillId="0" borderId="65" xfId="562" applyFont="1" applyBorder="1" applyAlignment="1">
      <alignment horizontal="center" vertical="center" wrapText="1"/>
    </xf>
    <xf numFmtId="0" fontId="12" fillId="0" borderId="67" xfId="562" applyFont="1" applyBorder="1" applyAlignment="1">
      <alignment horizontal="center" vertical="center"/>
    </xf>
    <xf numFmtId="0" fontId="12" fillId="0" borderId="68" xfId="562" applyFont="1" applyBorder="1" applyAlignment="1">
      <alignment horizontal="center" vertical="center"/>
    </xf>
    <xf numFmtId="0" fontId="12" fillId="0" borderId="6" xfId="562" applyFont="1" applyBorder="1" applyAlignment="1">
      <alignment horizontal="center" vertical="center"/>
    </xf>
    <xf numFmtId="0" fontId="12" fillId="0" borderId="2" xfId="562" applyFont="1" applyBorder="1" applyAlignment="1">
      <alignment horizontal="center" vertical="center"/>
    </xf>
    <xf numFmtId="0" fontId="12" fillId="0" borderId="6" xfId="562" applyFont="1" applyBorder="1" applyAlignment="1">
      <alignment horizontal="center" vertical="center" wrapText="1"/>
    </xf>
    <xf numFmtId="0" fontId="12" fillId="0" borderId="9" xfId="562" applyFont="1" applyBorder="1" applyAlignment="1">
      <alignment horizontal="center" vertical="center"/>
    </xf>
    <xf numFmtId="0" fontId="12" fillId="0" borderId="13" xfId="562" applyFont="1" applyBorder="1" applyAlignment="1">
      <alignment horizontal="center" vertical="center"/>
    </xf>
    <xf numFmtId="0" fontId="12" fillId="0" borderId="20" xfId="699" applyFont="1" applyBorder="1" applyAlignment="1">
      <alignment horizontal="right" vertical="center" wrapText="1"/>
    </xf>
    <xf numFmtId="0" fontId="12" fillId="0" borderId="20" xfId="699" applyFont="1" applyBorder="1" applyAlignment="1">
      <alignment horizontal="right" vertical="center"/>
    </xf>
    <xf numFmtId="0" fontId="12" fillId="0" borderId="0" xfId="699" applyFont="1" applyBorder="1" applyAlignment="1">
      <alignment horizontal="left" vertical="center" wrapText="1"/>
    </xf>
    <xf numFmtId="41" fontId="9" fillId="0" borderId="0" xfId="699" applyNumberFormat="1" applyFont="1" applyBorder="1" applyAlignment="1">
      <alignment horizontal="left" vertical="center"/>
    </xf>
    <xf numFmtId="49" fontId="12" fillId="0" borderId="2" xfId="562" applyNumberFormat="1" applyFont="1" applyBorder="1" applyAlignment="1">
      <alignment horizontal="center" vertical="center" wrapText="1"/>
    </xf>
    <xf numFmtId="49" fontId="12" fillId="0" borderId="7" xfId="562" applyNumberFormat="1" applyFont="1" applyBorder="1" applyAlignment="1">
      <alignment horizontal="center" vertical="center"/>
    </xf>
    <xf numFmtId="49" fontId="12" fillId="0" borderId="11" xfId="562" applyNumberFormat="1" applyFont="1" applyBorder="1" applyAlignment="1">
      <alignment horizontal="center" vertical="center"/>
    </xf>
    <xf numFmtId="49" fontId="12" fillId="0" borderId="38" xfId="562" applyNumberFormat="1" applyFont="1" applyBorder="1" applyAlignment="1">
      <alignment horizontal="center" vertical="center" wrapText="1"/>
    </xf>
    <xf numFmtId="49" fontId="12" fillId="0" borderId="10" xfId="562" applyNumberFormat="1" applyFont="1" applyBorder="1" applyAlignment="1">
      <alignment horizontal="center" vertical="center"/>
    </xf>
    <xf numFmtId="49" fontId="127" fillId="0" borderId="38" xfId="562" applyNumberFormat="1" applyFont="1" applyBorder="1" applyAlignment="1">
      <alignment horizontal="center" vertical="center" wrapText="1"/>
    </xf>
    <xf numFmtId="49" fontId="127" fillId="0" borderId="10" xfId="562" applyNumberFormat="1" applyFont="1" applyBorder="1" applyAlignment="1">
      <alignment horizontal="center" vertical="center" wrapText="1"/>
    </xf>
    <xf numFmtId="49" fontId="12" fillId="0" borderId="10" xfId="562" applyNumberFormat="1" applyFont="1" applyBorder="1" applyAlignment="1">
      <alignment horizontal="center" vertical="center" wrapText="1"/>
    </xf>
    <xf numFmtId="0" fontId="12" fillId="0" borderId="20" xfId="699" applyFont="1" applyBorder="1" applyAlignment="1">
      <alignment horizontal="left" vertical="center"/>
    </xf>
    <xf numFmtId="0" fontId="12" fillId="0" borderId="70" xfId="699" applyFont="1" applyBorder="1" applyAlignment="1">
      <alignment horizontal="right" vertical="center"/>
    </xf>
    <xf numFmtId="49" fontId="12" fillId="0" borderId="6" xfId="562" applyNumberFormat="1" applyFont="1" applyBorder="1" applyAlignment="1">
      <alignment horizontal="center" vertical="center" wrapText="1" shrinkToFit="1"/>
    </xf>
    <xf numFmtId="49" fontId="12" fillId="0" borderId="9" xfId="562" applyNumberFormat="1" applyFont="1" applyBorder="1" applyAlignment="1">
      <alignment horizontal="center" vertical="center" shrinkToFit="1"/>
    </xf>
    <xf numFmtId="49" fontId="12" fillId="0" borderId="13" xfId="562" applyNumberFormat="1" applyFont="1" applyBorder="1" applyAlignment="1">
      <alignment horizontal="center" vertical="center" shrinkToFit="1"/>
    </xf>
    <xf numFmtId="49" fontId="12" fillId="0" borderId="10" xfId="562" applyNumberFormat="1" applyFont="1" applyBorder="1" applyAlignment="1">
      <alignment horizontal="center" wrapText="1"/>
    </xf>
    <xf numFmtId="49" fontId="12" fillId="0" borderId="12" xfId="562" applyNumberFormat="1" applyFont="1" applyBorder="1" applyAlignment="1">
      <alignment horizontal="center"/>
    </xf>
    <xf numFmtId="49" fontId="12" fillId="0" borderId="12" xfId="562" applyNumberFormat="1" applyFont="1" applyBorder="1" applyAlignment="1">
      <alignment horizontal="center" wrapText="1"/>
    </xf>
    <xf numFmtId="49" fontId="12" fillId="0" borderId="10" xfId="562" applyNumberFormat="1" applyFont="1" applyBorder="1" applyAlignment="1">
      <alignment horizontal="center" wrapText="1" shrinkToFit="1"/>
    </xf>
    <xf numFmtId="49" fontId="12" fillId="0" borderId="12" xfId="562" applyNumberFormat="1" applyFont="1" applyBorder="1" applyAlignment="1">
      <alignment horizontal="center" wrapText="1" shrinkToFit="1"/>
    </xf>
    <xf numFmtId="49" fontId="127" fillId="0" borderId="10" xfId="562" applyNumberFormat="1" applyFont="1" applyBorder="1" applyAlignment="1">
      <alignment horizontal="center" wrapText="1"/>
    </xf>
    <xf numFmtId="49" fontId="127" fillId="0" borderId="12" xfId="562" applyNumberFormat="1" applyFont="1" applyBorder="1" applyAlignment="1">
      <alignment horizontal="center" wrapText="1"/>
    </xf>
    <xf numFmtId="41" fontId="11" fillId="0" borderId="0" xfId="699" applyNumberFormat="1" applyFont="1" applyBorder="1" applyAlignment="1">
      <alignment horizontal="right" vertical="center"/>
    </xf>
    <xf numFmtId="41" fontId="9" fillId="0" borderId="0" xfId="699" applyNumberFormat="1" applyFont="1" applyBorder="1" applyAlignment="1">
      <alignment horizontal="center" vertical="center"/>
    </xf>
    <xf numFmtId="41" fontId="9" fillId="0" borderId="0" xfId="699" applyNumberFormat="1" applyFont="1" applyFill="1" applyBorder="1" applyAlignment="1">
      <alignment horizontal="left" vertical="center"/>
    </xf>
    <xf numFmtId="49" fontId="12" fillId="0" borderId="12" xfId="562" applyNumberFormat="1" applyFont="1" applyBorder="1" applyAlignment="1">
      <alignment horizontal="center" vertical="center"/>
    </xf>
    <xf numFmtId="49" fontId="12" fillId="0" borderId="10" xfId="562" applyNumberFormat="1" applyFont="1" applyBorder="1" applyAlignment="1">
      <alignment horizontal="center" vertical="center" wrapText="1" shrinkToFit="1"/>
    </xf>
    <xf numFmtId="49" fontId="12" fillId="0" borderId="12" xfId="562" applyNumberFormat="1" applyFont="1" applyBorder="1" applyAlignment="1">
      <alignment horizontal="center" vertical="center" shrinkToFit="1"/>
    </xf>
    <xf numFmtId="3" fontId="11" fillId="0" borderId="0" xfId="562" applyNumberFormat="1" applyFont="1" applyBorder="1" applyAlignment="1">
      <alignment horizontal="right" vertical="center"/>
    </xf>
    <xf numFmtId="49" fontId="118" fillId="0" borderId="2" xfId="562" applyNumberFormat="1" applyFont="1" applyBorder="1" applyAlignment="1">
      <alignment horizontal="center" vertical="center" wrapText="1"/>
    </xf>
    <xf numFmtId="49" fontId="118" fillId="0" borderId="7" xfId="562" applyNumberFormat="1" applyFont="1" applyBorder="1" applyAlignment="1">
      <alignment horizontal="center" vertical="center"/>
    </xf>
    <xf numFmtId="49" fontId="118" fillId="0" borderId="11" xfId="562" applyNumberFormat="1" applyFont="1" applyBorder="1" applyAlignment="1">
      <alignment horizontal="center" vertical="center"/>
    </xf>
    <xf numFmtId="49" fontId="118" fillId="0" borderId="6" xfId="562" applyNumberFormat="1" applyFont="1" applyBorder="1" applyAlignment="1">
      <alignment horizontal="center" vertical="center"/>
    </xf>
    <xf numFmtId="49" fontId="118" fillId="0" borderId="20" xfId="562" applyNumberFormat="1" applyFont="1" applyBorder="1" applyAlignment="1">
      <alignment horizontal="center" vertical="center"/>
    </xf>
    <xf numFmtId="49" fontId="118" fillId="0" borderId="2" xfId="562" applyNumberFormat="1" applyFont="1" applyBorder="1" applyAlignment="1">
      <alignment horizontal="center" vertical="center"/>
    </xf>
    <xf numFmtId="49" fontId="118" fillId="0" borderId="6" xfId="562" applyNumberFormat="1" applyFont="1" applyBorder="1" applyAlignment="1">
      <alignment horizontal="center" vertical="center" wrapText="1"/>
    </xf>
    <xf numFmtId="49" fontId="118" fillId="0" borderId="20" xfId="562" applyNumberFormat="1" applyFont="1" applyBorder="1" applyAlignment="1">
      <alignment horizontal="center" vertical="center" wrapText="1"/>
    </xf>
    <xf numFmtId="49" fontId="118" fillId="0" borderId="13" xfId="562" applyNumberFormat="1" applyFont="1" applyBorder="1" applyAlignment="1">
      <alignment horizontal="center" vertical="center" wrapText="1"/>
    </xf>
    <xf numFmtId="49" fontId="118" fillId="0" borderId="39" xfId="562" applyNumberFormat="1" applyFont="1" applyBorder="1" applyAlignment="1">
      <alignment horizontal="center" vertical="center" wrapText="1"/>
    </xf>
    <xf numFmtId="49" fontId="118" fillId="0" borderId="11" xfId="562" applyNumberFormat="1" applyFont="1" applyBorder="1" applyAlignment="1">
      <alignment horizontal="center" vertical="center" wrapText="1"/>
    </xf>
    <xf numFmtId="49" fontId="118" fillId="0" borderId="9" xfId="562" applyNumberFormat="1" applyFont="1" applyBorder="1" applyAlignment="1">
      <alignment horizontal="center" vertical="center"/>
    </xf>
    <xf numFmtId="49" fontId="118" fillId="0" borderId="13" xfId="562" applyNumberFormat="1" applyFont="1" applyBorder="1" applyAlignment="1">
      <alignment horizontal="center" vertical="center"/>
    </xf>
    <xf numFmtId="49" fontId="118" fillId="0" borderId="39" xfId="562" applyNumberFormat="1" applyFont="1" applyBorder="1" applyAlignment="1">
      <alignment horizontal="center" vertical="center"/>
    </xf>
    <xf numFmtId="0" fontId="12" fillId="0" borderId="0" xfId="699" applyFont="1" applyBorder="1" applyAlignment="1">
      <alignment horizontal="left" vertical="center"/>
    </xf>
    <xf numFmtId="0" fontId="9" fillId="0" borderId="0" xfId="699" applyFont="1" applyBorder="1" applyAlignment="1">
      <alignment horizontal="left" vertical="center"/>
    </xf>
    <xf numFmtId="49" fontId="12" fillId="0" borderId="6" xfId="562" applyNumberFormat="1" applyFont="1" applyBorder="1" applyAlignment="1">
      <alignment horizontal="center" vertical="center" wrapText="1"/>
    </xf>
    <xf numFmtId="49" fontId="12" fillId="0" borderId="20" xfId="562" applyNumberFormat="1" applyFont="1" applyBorder="1" applyAlignment="1">
      <alignment horizontal="center" vertical="center" wrapText="1"/>
    </xf>
    <xf numFmtId="49" fontId="12" fillId="0" borderId="9" xfId="562" applyNumberFormat="1" applyFont="1" applyBorder="1" applyAlignment="1">
      <alignment horizontal="center" vertical="center"/>
    </xf>
    <xf numFmtId="49" fontId="12" fillId="0" borderId="13" xfId="562" applyNumberFormat="1" applyFont="1" applyBorder="1" applyAlignment="1">
      <alignment horizontal="center" vertical="center"/>
    </xf>
    <xf numFmtId="49" fontId="12" fillId="0" borderId="13" xfId="562" applyNumberFormat="1" applyFont="1" applyBorder="1" applyAlignment="1">
      <alignment horizontal="center" vertical="center" wrapText="1"/>
    </xf>
    <xf numFmtId="49" fontId="12" fillId="0" borderId="39" xfId="562" applyNumberFormat="1" applyFont="1" applyBorder="1" applyAlignment="1">
      <alignment horizontal="center" vertical="center" wrapText="1"/>
    </xf>
    <xf numFmtId="49" fontId="12" fillId="0" borderId="11" xfId="562" applyNumberFormat="1" applyFont="1" applyBorder="1" applyAlignment="1">
      <alignment horizontal="center" vertical="center" wrapText="1"/>
    </xf>
    <xf numFmtId="2" fontId="11" fillId="0" borderId="10" xfId="562" applyNumberFormat="1" applyFont="1" applyBorder="1" applyAlignment="1">
      <alignment horizontal="center" shrinkToFit="1"/>
    </xf>
    <xf numFmtId="2" fontId="11" fillId="0" borderId="12" xfId="562" applyNumberFormat="1" applyFont="1" applyBorder="1" applyAlignment="1">
      <alignment horizontal="center" shrinkToFit="1"/>
    </xf>
    <xf numFmtId="176" fontId="11" fillId="0" borderId="10" xfId="562" applyNumberFormat="1" applyFont="1" applyBorder="1" applyAlignment="1">
      <alignment horizontal="center" wrapText="1" shrinkToFit="1"/>
    </xf>
    <xf numFmtId="176" fontId="11" fillId="0" borderId="12" xfId="562" applyNumberFormat="1" applyFont="1" applyBorder="1" applyAlignment="1">
      <alignment horizontal="center" wrapText="1" shrinkToFit="1"/>
    </xf>
    <xf numFmtId="2" fontId="11" fillId="0" borderId="10" xfId="562" applyNumberFormat="1" applyFont="1" applyBorder="1" applyAlignment="1">
      <alignment horizontal="center" wrapText="1" shrinkToFit="1"/>
    </xf>
    <xf numFmtId="177" fontId="11" fillId="0" borderId="10" xfId="562" applyNumberFormat="1" applyFont="1" applyBorder="1" applyAlignment="1">
      <alignment horizontal="center" wrapText="1" shrinkToFit="1"/>
    </xf>
    <xf numFmtId="177" fontId="11" fillId="0" borderId="12" xfId="562" applyNumberFormat="1" applyFont="1" applyBorder="1" applyAlignment="1">
      <alignment horizontal="center" shrinkToFit="1"/>
    </xf>
    <xf numFmtId="3" fontId="11" fillId="0" borderId="10" xfId="562" applyNumberFormat="1" applyFont="1" applyBorder="1" applyAlignment="1">
      <alignment horizontal="center" wrapText="1" shrinkToFit="1"/>
    </xf>
    <xf numFmtId="3" fontId="11" fillId="0" borderId="12" xfId="562" applyNumberFormat="1" applyFont="1" applyBorder="1" applyAlignment="1">
      <alignment horizontal="center" shrinkToFit="1"/>
    </xf>
    <xf numFmtId="41" fontId="9" fillId="0" borderId="0" xfId="562" applyNumberFormat="1" applyFont="1" applyBorder="1" applyAlignment="1">
      <alignment horizontal="center" vertical="center"/>
    </xf>
    <xf numFmtId="49" fontId="118" fillId="0" borderId="38" xfId="562" applyNumberFormat="1" applyFont="1" applyBorder="1" applyAlignment="1">
      <alignment horizontal="center" vertical="center" wrapText="1"/>
    </xf>
    <xf numFmtId="49" fontId="118" fillId="0" borderId="10" xfId="562" applyNumberFormat="1" applyFont="1" applyBorder="1" applyAlignment="1">
      <alignment horizontal="center" vertical="center"/>
    </xf>
    <xf numFmtId="41" fontId="11" fillId="0" borderId="0" xfId="699" applyNumberFormat="1" applyFont="1" applyBorder="1" applyAlignment="1">
      <alignment horizontal="left" vertical="center"/>
    </xf>
    <xf numFmtId="49" fontId="118" fillId="0" borderId="10" xfId="562" applyNumberFormat="1" applyFont="1" applyBorder="1" applyAlignment="1">
      <alignment horizontal="center"/>
    </xf>
    <xf numFmtId="49" fontId="118" fillId="0" borderId="12" xfId="562" applyNumberFormat="1" applyFont="1" applyBorder="1" applyAlignment="1">
      <alignment horizontal="center"/>
    </xf>
    <xf numFmtId="49" fontId="118" fillId="0" borderId="10" xfId="562" applyNumberFormat="1" applyFont="1" applyBorder="1" applyAlignment="1">
      <alignment horizontal="center" wrapText="1"/>
    </xf>
    <xf numFmtId="49" fontId="118" fillId="0" borderId="12" xfId="562" applyNumberFormat="1" applyFont="1" applyBorder="1" applyAlignment="1">
      <alignment horizontal="center" wrapText="1"/>
    </xf>
    <xf numFmtId="49" fontId="118" fillId="0" borderId="7" xfId="562" applyNumberFormat="1" applyFont="1" applyBorder="1" applyAlignment="1">
      <alignment horizontal="center" wrapText="1"/>
    </xf>
    <xf numFmtId="49" fontId="118" fillId="0" borderId="11" xfId="562" applyNumberFormat="1" applyFont="1" applyBorder="1" applyAlignment="1">
      <alignment horizontal="center"/>
    </xf>
    <xf numFmtId="0" fontId="11" fillId="0" borderId="20" xfId="699" applyFont="1" applyBorder="1" applyAlignment="1">
      <alignment horizontal="right" vertical="center"/>
    </xf>
    <xf numFmtId="41" fontId="11" fillId="0" borderId="2" xfId="562" applyNumberFormat="1" applyFont="1" applyBorder="1" applyAlignment="1">
      <alignment horizontal="justify" vertical="center" wrapText="1"/>
    </xf>
    <xf numFmtId="41" fontId="11" fillId="0" borderId="7" xfId="562" applyNumberFormat="1" applyFont="1" applyBorder="1" applyAlignment="1">
      <alignment horizontal="justify" vertical="center" wrapText="1"/>
    </xf>
    <xf numFmtId="41" fontId="11" fillId="0" borderId="11" xfId="562" applyNumberFormat="1" applyFont="1" applyBorder="1" applyAlignment="1">
      <alignment horizontal="justify" vertical="center" wrapText="1"/>
    </xf>
    <xf numFmtId="49" fontId="11" fillId="0" borderId="20" xfId="562" applyNumberFormat="1" applyFont="1" applyBorder="1" applyAlignment="1">
      <alignment horizontal="center" vertical="center"/>
    </xf>
    <xf numFmtId="49" fontId="11" fillId="0" borderId="2" xfId="562" applyNumberFormat="1" applyFont="1" applyBorder="1" applyAlignment="1">
      <alignment horizontal="center" vertical="center"/>
    </xf>
    <xf numFmtId="41" fontId="118" fillId="0" borderId="2" xfId="562" applyNumberFormat="1" applyFont="1" applyBorder="1" applyAlignment="1">
      <alignment horizontal="center" vertical="center" wrapText="1"/>
    </xf>
    <xf numFmtId="41" fontId="118" fillId="0" borderId="7" xfId="562" applyNumberFormat="1" applyFont="1" applyBorder="1" applyAlignment="1">
      <alignment horizontal="center" vertical="center" wrapText="1"/>
    </xf>
    <xf numFmtId="41" fontId="118" fillId="0" borderId="11" xfId="562" applyNumberFormat="1" applyFont="1" applyBorder="1" applyAlignment="1">
      <alignment horizontal="center" vertical="center" wrapText="1"/>
    </xf>
    <xf numFmtId="49" fontId="118" fillId="0" borderId="5" xfId="562" applyNumberFormat="1" applyFont="1" applyBorder="1" applyAlignment="1">
      <alignment horizontal="center" vertical="center" wrapText="1"/>
    </xf>
    <xf numFmtId="49" fontId="118" fillId="0" borderId="3" xfId="562" applyNumberFormat="1" applyFont="1" applyBorder="1" applyAlignment="1">
      <alignment horizontal="center" vertical="center"/>
    </xf>
    <xf numFmtId="49" fontId="118" fillId="0" borderId="4" xfId="562" applyNumberFormat="1" applyFont="1" applyBorder="1" applyAlignment="1">
      <alignment horizontal="center" vertical="center"/>
    </xf>
    <xf numFmtId="49" fontId="118" fillId="0" borderId="9" xfId="562" applyNumberFormat="1" applyFont="1" applyBorder="1" applyAlignment="1">
      <alignment horizontal="center"/>
    </xf>
    <xf numFmtId="49" fontId="118" fillId="0" borderId="13" xfId="562" applyNumberFormat="1" applyFont="1" applyBorder="1" applyAlignment="1">
      <alignment horizontal="center"/>
    </xf>
    <xf numFmtId="0" fontId="11" fillId="0" borderId="0" xfId="699" applyFont="1" applyBorder="1" applyAlignment="1">
      <alignment horizontal="right" vertical="center"/>
    </xf>
    <xf numFmtId="0" fontId="9" fillId="0" borderId="0" xfId="699" applyFont="1" applyBorder="1" applyAlignment="1">
      <alignment horizontal="center"/>
    </xf>
    <xf numFmtId="41" fontId="118" fillId="0" borderId="6" xfId="562" applyNumberFormat="1" applyFont="1" applyBorder="1" applyAlignment="1">
      <alignment horizontal="center" vertical="center" wrapText="1" shrinkToFit="1"/>
    </xf>
    <xf numFmtId="41" fontId="118" fillId="0" borderId="9" xfId="562" applyNumberFormat="1" applyFont="1" applyBorder="1" applyAlignment="1">
      <alignment horizontal="center" vertical="center" shrinkToFit="1"/>
    </xf>
    <xf numFmtId="41" fontId="118" fillId="0" borderId="13" xfId="562" applyNumberFormat="1" applyFont="1" applyBorder="1" applyAlignment="1">
      <alignment horizontal="center" vertical="center" shrinkToFit="1"/>
    </xf>
    <xf numFmtId="3" fontId="11" fillId="0" borderId="0" xfId="562" applyNumberFormat="1" applyFont="1" applyBorder="1" applyAlignment="1">
      <alignment horizontal="left" vertical="center" wrapText="1"/>
    </xf>
    <xf numFmtId="0" fontId="9" fillId="0" borderId="0" xfId="699" applyFont="1" applyBorder="1" applyAlignment="1">
      <alignment horizontal="center" vertical="center" wrapText="1"/>
    </xf>
    <xf numFmtId="41" fontId="11" fillId="0" borderId="7" xfId="562" applyNumberFormat="1" applyFont="1" applyBorder="1" applyAlignment="1">
      <alignment horizontal="center" vertical="center" wrapText="1"/>
    </xf>
    <xf numFmtId="41" fontId="11" fillId="0" borderId="11" xfId="562" applyNumberFormat="1" applyFont="1" applyBorder="1" applyAlignment="1">
      <alignment horizontal="center" vertical="center" wrapText="1"/>
    </xf>
    <xf numFmtId="0" fontId="11" fillId="0" borderId="5" xfId="562" applyFont="1" applyBorder="1" applyAlignment="1">
      <alignment horizontal="center" vertical="center" wrapText="1"/>
    </xf>
    <xf numFmtId="0" fontId="11" fillId="0" borderId="3" xfId="562" applyFont="1" applyBorder="1" applyAlignment="1">
      <alignment horizontal="center" vertical="center" wrapText="1"/>
    </xf>
    <xf numFmtId="0" fontId="11" fillId="0" borderId="8" xfId="562" applyFont="1" applyBorder="1" applyAlignment="1">
      <alignment horizontal="center" vertical="top" wrapText="1"/>
    </xf>
    <xf numFmtId="0" fontId="11" fillId="0" borderId="10" xfId="562" applyFont="1" applyBorder="1" applyAlignment="1">
      <alignment horizontal="center" vertical="top" wrapText="1"/>
    </xf>
    <xf numFmtId="2" fontId="11" fillId="0" borderId="44" xfId="562" applyNumberFormat="1" applyFont="1" applyBorder="1" applyAlignment="1">
      <alignment horizontal="center" vertical="center"/>
    </xf>
    <xf numFmtId="209" fontId="9" fillId="0" borderId="0" xfId="562" applyNumberFormat="1" applyFont="1" applyAlignment="1">
      <alignment horizontal="center" vertical="center"/>
    </xf>
    <xf numFmtId="209" fontId="11" fillId="0" borderId="41" xfId="710" applyNumberFormat="1" applyFont="1" applyBorder="1" applyAlignment="1">
      <alignment horizontal="center" vertical="center" wrapText="1" shrinkToFit="1"/>
    </xf>
    <xf numFmtId="209" fontId="11" fillId="0" borderId="41" xfId="710" applyNumberFormat="1" applyFont="1" applyBorder="1" applyAlignment="1">
      <alignment horizontal="center" vertical="center" shrinkToFit="1"/>
    </xf>
    <xf numFmtId="41" fontId="11" fillId="0" borderId="20" xfId="562" applyNumberFormat="1" applyFont="1" applyBorder="1" applyAlignment="1">
      <alignment horizontal="center" vertical="center" wrapText="1"/>
    </xf>
    <xf numFmtId="41" fontId="11" fillId="0" borderId="0" xfId="562" applyNumberFormat="1" applyFont="1" applyBorder="1" applyAlignment="1">
      <alignment horizontal="center" vertical="center"/>
    </xf>
    <xf numFmtId="41" fontId="11" fillId="0" borderId="39" xfId="562" applyNumberFormat="1" applyFont="1" applyBorder="1" applyAlignment="1">
      <alignment horizontal="center" vertical="center"/>
    </xf>
    <xf numFmtId="0" fontId="11" fillId="0" borderId="8" xfId="562" applyFont="1" applyBorder="1" applyAlignment="1">
      <alignment horizontal="center" vertical="center"/>
    </xf>
    <xf numFmtId="0" fontId="11" fillId="0" borderId="12" xfId="562" applyFont="1" applyBorder="1" applyAlignment="1">
      <alignment horizontal="center" vertical="center"/>
    </xf>
    <xf numFmtId="4" fontId="11" fillId="0" borderId="8" xfId="562" applyNumberFormat="1" applyFont="1" applyBorder="1" applyAlignment="1">
      <alignment horizontal="center" vertical="center"/>
    </xf>
    <xf numFmtId="4" fontId="11" fillId="0" borderId="12" xfId="562" applyNumberFormat="1" applyFont="1" applyBorder="1" applyAlignment="1">
      <alignment horizontal="center" vertical="center"/>
    </xf>
    <xf numFmtId="4" fontId="11" fillId="0" borderId="44" xfId="562" applyNumberFormat="1" applyFont="1" applyBorder="1" applyAlignment="1">
      <alignment horizontal="center" vertical="center"/>
    </xf>
    <xf numFmtId="209" fontId="11" fillId="0" borderId="44" xfId="562" applyNumberFormat="1" applyFont="1" applyBorder="1" applyAlignment="1">
      <alignment horizontal="center" vertical="center"/>
    </xf>
    <xf numFmtId="0" fontId="11" fillId="0" borderId="20" xfId="562" applyFont="1" applyBorder="1" applyAlignment="1">
      <alignment horizontal="left" vertical="center"/>
    </xf>
    <xf numFmtId="2" fontId="9" fillId="0" borderId="0" xfId="562" applyNumberFormat="1" applyFont="1" applyAlignment="1">
      <alignment horizontal="center" vertical="center"/>
    </xf>
    <xf numFmtId="3" fontId="11" fillId="0" borderId="5" xfId="562" applyNumberFormat="1" applyFont="1" applyBorder="1" applyAlignment="1">
      <alignment horizontal="center" vertical="center" wrapText="1"/>
    </xf>
    <xf numFmtId="209" fontId="11" fillId="0" borderId="5" xfId="562" applyNumberFormat="1" applyFont="1" applyBorder="1" applyAlignment="1">
      <alignment horizontal="center" vertical="center" wrapText="1"/>
    </xf>
    <xf numFmtId="209" fontId="11" fillId="0" borderId="3" xfId="562" applyNumberFormat="1" applyFont="1" applyBorder="1" applyAlignment="1">
      <alignment horizontal="center" vertical="center"/>
    </xf>
    <xf numFmtId="209" fontId="11" fillId="0" borderId="4" xfId="562" applyNumberFormat="1" applyFont="1" applyBorder="1" applyAlignment="1">
      <alignment horizontal="center" vertical="center"/>
    </xf>
    <xf numFmtId="41" fontId="118" fillId="39" borderId="2" xfId="562" applyNumberFormat="1" applyFont="1" applyFill="1" applyBorder="1" applyAlignment="1">
      <alignment horizontal="center" vertical="center" wrapText="1"/>
    </xf>
    <xf numFmtId="41" fontId="118" fillId="39" borderId="7" xfId="562" applyNumberFormat="1" applyFont="1" applyFill="1" applyBorder="1" applyAlignment="1">
      <alignment horizontal="center" vertical="center" wrapText="1"/>
    </xf>
    <xf numFmtId="41" fontId="118" fillId="39" borderId="11" xfId="562" applyNumberFormat="1" applyFont="1" applyFill="1" applyBorder="1" applyAlignment="1">
      <alignment horizontal="center" vertical="center" wrapText="1"/>
    </xf>
    <xf numFmtId="0" fontId="118" fillId="39" borderId="5" xfId="562" applyFont="1" applyFill="1" applyBorder="1" applyAlignment="1">
      <alignment horizontal="center" vertical="center" wrapText="1"/>
    </xf>
    <xf numFmtId="0" fontId="118" fillId="39" borderId="3" xfId="562" applyFont="1" applyFill="1" applyBorder="1" applyAlignment="1">
      <alignment horizontal="center" vertical="center"/>
    </xf>
    <xf numFmtId="0" fontId="118" fillId="39" borderId="4" xfId="562" applyFont="1" applyFill="1" applyBorder="1" applyAlignment="1">
      <alignment horizontal="center" vertical="center"/>
    </xf>
    <xf numFmtId="0" fontId="118" fillId="39" borderId="3" xfId="562" applyFont="1" applyFill="1" applyBorder="1" applyAlignment="1">
      <alignment horizontal="center" vertical="center" wrapText="1"/>
    </xf>
    <xf numFmtId="0" fontId="118" fillId="39" borderId="4" xfId="562" applyFont="1" applyFill="1" applyBorder="1" applyAlignment="1">
      <alignment horizontal="center" vertical="center" wrapText="1"/>
    </xf>
    <xf numFmtId="0" fontId="118" fillId="39" borderId="6" xfId="562" applyFont="1" applyFill="1" applyBorder="1" applyAlignment="1">
      <alignment horizontal="center" vertical="center" wrapText="1"/>
    </xf>
    <xf numFmtId="0" fontId="118" fillId="39" borderId="9" xfId="562" applyFont="1" applyFill="1" applyBorder="1" applyAlignment="1">
      <alignment horizontal="center" vertical="center"/>
    </xf>
    <xf numFmtId="0" fontId="118" fillId="39" borderId="13" xfId="562" applyFont="1" applyFill="1" applyBorder="1" applyAlignment="1">
      <alignment horizontal="center" vertical="center"/>
    </xf>
    <xf numFmtId="0" fontId="118" fillId="39" borderId="16" xfId="562" applyFont="1" applyFill="1" applyBorder="1" applyAlignment="1">
      <alignment horizontal="center" vertical="center"/>
    </xf>
    <xf numFmtId="0" fontId="118" fillId="39" borderId="15" xfId="562" applyFont="1" applyFill="1" applyBorder="1" applyAlignment="1">
      <alignment horizontal="center" vertical="center"/>
    </xf>
    <xf numFmtId="0" fontId="118" fillId="39" borderId="14" xfId="562" applyFont="1" applyFill="1" applyBorder="1" applyAlignment="1">
      <alignment horizontal="center" vertical="center"/>
    </xf>
    <xf numFmtId="0" fontId="118" fillId="39" borderId="39" xfId="562" applyFont="1" applyFill="1" applyBorder="1" applyAlignment="1">
      <alignment horizontal="center" vertical="center"/>
    </xf>
    <xf numFmtId="0" fontId="118" fillId="39" borderId="11" xfId="562" applyFont="1" applyFill="1" applyBorder="1" applyAlignment="1">
      <alignment horizontal="center" vertical="center"/>
    </xf>
    <xf numFmtId="3" fontId="11" fillId="39" borderId="0" xfId="562" applyNumberFormat="1" applyFont="1" applyFill="1" applyBorder="1" applyAlignment="1">
      <alignment horizontal="left" vertical="center"/>
    </xf>
    <xf numFmtId="0" fontId="11" fillId="39" borderId="20" xfId="699" applyFont="1" applyFill="1" applyBorder="1" applyAlignment="1">
      <alignment horizontal="left" vertical="center"/>
    </xf>
    <xf numFmtId="208" fontId="9" fillId="0" borderId="0" xfId="562" applyNumberFormat="1" applyFont="1" applyAlignment="1">
      <alignment horizontal="left" vertical="center"/>
    </xf>
    <xf numFmtId="41" fontId="12" fillId="0" borderId="2" xfId="562" applyNumberFormat="1" applyFont="1" applyBorder="1" applyAlignment="1">
      <alignment horizontal="center" vertical="center" wrapText="1"/>
    </xf>
    <xf numFmtId="41" fontId="12" fillId="0" borderId="7" xfId="562" applyNumberFormat="1" applyFont="1" applyBorder="1" applyAlignment="1">
      <alignment horizontal="center" vertical="center" wrapText="1"/>
    </xf>
    <xf numFmtId="41" fontId="12" fillId="0" borderId="11" xfId="562" applyNumberFormat="1" applyFont="1" applyBorder="1" applyAlignment="1">
      <alignment horizontal="center" vertical="center" wrapText="1"/>
    </xf>
    <xf numFmtId="0" fontId="12" fillId="0" borderId="3" xfId="562" applyNumberFormat="1" applyFont="1" applyBorder="1" applyAlignment="1">
      <alignment horizontal="center" vertical="center"/>
    </xf>
    <xf numFmtId="0" fontId="12" fillId="0" borderId="4" xfId="562" applyNumberFormat="1" applyFont="1" applyBorder="1" applyAlignment="1">
      <alignment horizontal="center" vertical="center"/>
    </xf>
    <xf numFmtId="0" fontId="12" fillId="0" borderId="38" xfId="562" applyNumberFormat="1" applyFont="1" applyBorder="1" applyAlignment="1">
      <alignment horizontal="center" vertical="center" wrapText="1" shrinkToFit="1"/>
    </xf>
    <xf numFmtId="0" fontId="12" fillId="0" borderId="10" xfId="562" applyNumberFormat="1" applyFont="1" applyBorder="1" applyAlignment="1">
      <alignment horizontal="center" vertical="center" shrinkToFit="1"/>
    </xf>
    <xf numFmtId="0" fontId="12" fillId="0" borderId="2" xfId="562" applyNumberFormat="1" applyFont="1" applyBorder="1" applyAlignment="1">
      <alignment horizontal="center" vertical="center" wrapText="1" shrinkToFit="1"/>
    </xf>
    <xf numFmtId="0" fontId="12" fillId="0" borderId="7" xfId="562" applyNumberFormat="1" applyFont="1" applyBorder="1" applyAlignment="1">
      <alignment horizontal="center" vertical="center" shrinkToFit="1"/>
    </xf>
    <xf numFmtId="41" fontId="12" fillId="0" borderId="6" xfId="562" applyNumberFormat="1" applyFont="1" applyBorder="1" applyAlignment="1">
      <alignment horizontal="center" vertical="center" wrapText="1" shrinkToFit="1"/>
    </xf>
    <xf numFmtId="41" fontId="12" fillId="0" borderId="9" xfId="562" applyNumberFormat="1" applyFont="1" applyBorder="1" applyAlignment="1">
      <alignment horizontal="center" vertical="center" shrinkToFit="1"/>
    </xf>
    <xf numFmtId="41" fontId="12" fillId="0" borderId="13" xfId="562" applyNumberFormat="1" applyFont="1" applyBorder="1" applyAlignment="1">
      <alignment horizontal="center" vertical="center" shrinkToFit="1"/>
    </xf>
    <xf numFmtId="0" fontId="12" fillId="0" borderId="15" xfId="562" applyNumberFormat="1" applyFont="1" applyBorder="1" applyAlignment="1">
      <alignment horizontal="center" vertical="center"/>
    </xf>
    <xf numFmtId="0" fontId="12" fillId="0" borderId="14" xfId="562" applyNumberFormat="1" applyFont="1" applyBorder="1" applyAlignment="1">
      <alignment horizontal="center" vertical="center"/>
    </xf>
    <xf numFmtId="0" fontId="12" fillId="0" borderId="16" xfId="562" applyNumberFormat="1" applyFont="1" applyBorder="1" applyAlignment="1">
      <alignment horizontal="center" vertical="center"/>
    </xf>
    <xf numFmtId="0" fontId="12" fillId="0" borderId="39" xfId="562" applyNumberFormat="1" applyFont="1" applyBorder="1" applyAlignment="1">
      <alignment horizontal="center" vertical="center"/>
    </xf>
    <xf numFmtId="0" fontId="12" fillId="0" borderId="13" xfId="562" applyNumberFormat="1" applyFont="1" applyBorder="1" applyAlignment="1">
      <alignment horizontal="center" vertical="center"/>
    </xf>
    <xf numFmtId="0" fontId="12" fillId="0" borderId="11" xfId="562" applyNumberFormat="1" applyFont="1" applyBorder="1" applyAlignment="1">
      <alignment horizontal="center" vertical="center"/>
    </xf>
    <xf numFmtId="0" fontId="12" fillId="0" borderId="10" xfId="562" applyNumberFormat="1" applyFont="1" applyBorder="1" applyAlignment="1">
      <alignment horizontal="center" wrapText="1" shrinkToFit="1"/>
    </xf>
    <xf numFmtId="0" fontId="12" fillId="0" borderId="12" xfId="562" applyNumberFormat="1" applyFont="1" applyBorder="1" applyAlignment="1">
      <alignment horizontal="center" wrapText="1" shrinkToFit="1"/>
    </xf>
    <xf numFmtId="0" fontId="161" fillId="0" borderId="0" xfId="562" applyNumberFormat="1" applyFont="1" applyBorder="1" applyAlignment="1">
      <alignment horizontal="left" vertical="center" wrapText="1"/>
    </xf>
    <xf numFmtId="0" fontId="161" fillId="0" borderId="0" xfId="562" applyNumberFormat="1" applyFont="1" applyBorder="1" applyAlignment="1">
      <alignment horizontal="left" vertical="center"/>
    </xf>
    <xf numFmtId="0" fontId="14" fillId="0" borderId="20" xfId="562" applyFont="1" applyBorder="1" applyAlignment="1">
      <alignment horizontal="left" vertical="center"/>
    </xf>
    <xf numFmtId="0" fontId="93" fillId="0" borderId="18" xfId="562" applyFont="1" applyBorder="1" applyAlignment="1">
      <alignment horizontal="right"/>
    </xf>
    <xf numFmtId="0" fontId="132" fillId="0" borderId="3" xfId="562" applyFont="1" applyBorder="1" applyAlignment="1">
      <alignment horizontal="center" vertical="center"/>
    </xf>
    <xf numFmtId="0" fontId="132" fillId="0" borderId="4" xfId="562" applyFont="1" applyBorder="1" applyAlignment="1">
      <alignment horizontal="center" vertical="center"/>
    </xf>
    <xf numFmtId="0" fontId="11" fillId="0" borderId="0" xfId="562" applyFont="1" applyBorder="1" applyAlignment="1">
      <alignment horizontal="center" vertical="center" wrapText="1"/>
    </xf>
    <xf numFmtId="0" fontId="11" fillId="0" borderId="39" xfId="562" applyFont="1" applyBorder="1" applyAlignment="1">
      <alignment horizontal="center" vertical="center" wrapText="1"/>
    </xf>
    <xf numFmtId="201" fontId="11" fillId="0" borderId="5" xfId="562" applyNumberFormat="1" applyFont="1" applyFill="1" applyBorder="1" applyAlignment="1">
      <alignment horizontal="center" vertical="center"/>
    </xf>
    <xf numFmtId="201" fontId="11" fillId="0" borderId="3" xfId="562" applyNumberFormat="1" applyFont="1" applyFill="1" applyBorder="1" applyAlignment="1">
      <alignment horizontal="center" vertical="center"/>
    </xf>
    <xf numFmtId="201" fontId="11" fillId="0" borderId="4" xfId="562" applyNumberFormat="1" applyFont="1" applyFill="1" applyBorder="1" applyAlignment="1">
      <alignment horizontal="center" vertical="center"/>
    </xf>
    <xf numFmtId="0" fontId="11" fillId="39" borderId="13" xfId="562" applyFont="1" applyFill="1" applyBorder="1" applyAlignment="1">
      <alignment horizontal="center" vertical="center" wrapText="1"/>
    </xf>
    <xf numFmtId="0" fontId="11" fillId="39" borderId="39" xfId="562" applyFont="1" applyFill="1" applyBorder="1" applyAlignment="1">
      <alignment horizontal="center" vertical="center"/>
    </xf>
    <xf numFmtId="0" fontId="11" fillId="39" borderId="11" xfId="562" applyFont="1" applyFill="1" applyBorder="1" applyAlignment="1">
      <alignment horizontal="center" vertical="center"/>
    </xf>
    <xf numFmtId="201" fontId="11" fillId="0" borderId="8" xfId="562" applyNumberFormat="1" applyFont="1" applyBorder="1" applyAlignment="1">
      <alignment horizontal="center" vertical="center"/>
    </xf>
    <xf numFmtId="201" fontId="11" fillId="0" borderId="12" xfId="562" applyNumberFormat="1" applyFont="1" applyBorder="1" applyAlignment="1">
      <alignment horizontal="center" vertical="center"/>
    </xf>
    <xf numFmtId="201" fontId="12" fillId="0" borderId="8" xfId="562" applyNumberFormat="1" applyFont="1" applyBorder="1" applyAlignment="1">
      <alignment horizontal="center" vertical="center"/>
    </xf>
    <xf numFmtId="201" fontId="12" fillId="0" borderId="12" xfId="562" applyNumberFormat="1" applyFont="1" applyBorder="1" applyAlignment="1">
      <alignment horizontal="center" vertical="center"/>
    </xf>
    <xf numFmtId="201" fontId="11" fillId="39" borderId="8" xfId="562" applyNumberFormat="1" applyFont="1" applyFill="1" applyBorder="1" applyAlignment="1">
      <alignment horizontal="center" vertical="center"/>
    </xf>
    <xf numFmtId="201" fontId="11" fillId="39" borderId="12" xfId="562" applyNumberFormat="1" applyFont="1" applyFill="1" applyBorder="1" applyAlignment="1">
      <alignment horizontal="center" vertical="center"/>
    </xf>
    <xf numFmtId="0" fontId="11" fillId="39" borderId="8" xfId="562" applyFont="1" applyFill="1" applyBorder="1" applyAlignment="1">
      <alignment horizontal="center" vertical="center"/>
    </xf>
    <xf numFmtId="0" fontId="11" fillId="39" borderId="12" xfId="562" applyFont="1" applyFill="1" applyBorder="1" applyAlignment="1">
      <alignment horizontal="center" vertical="center"/>
    </xf>
    <xf numFmtId="0" fontId="11" fillId="0" borderId="0" xfId="699" applyFont="1" applyBorder="1" applyAlignment="1">
      <alignment vertical="center"/>
    </xf>
    <xf numFmtId="0" fontId="2" fillId="0" borderId="0" xfId="562" applyAlignment="1">
      <alignment vertical="center"/>
    </xf>
    <xf numFmtId="0" fontId="14" fillId="0" borderId="0" xfId="562" applyFont="1" applyBorder="1" applyAlignment="1">
      <alignment horizontal="center"/>
    </xf>
    <xf numFmtId="0" fontId="138" fillId="0" borderId="0" xfId="562" applyFont="1" applyAlignment="1">
      <alignment horizontal="center"/>
    </xf>
    <xf numFmtId="0" fontId="11" fillId="0" borderId="2" xfId="562" applyFont="1" applyBorder="1" applyAlignment="1">
      <alignment horizontal="center"/>
    </xf>
    <xf numFmtId="0" fontId="11" fillId="0" borderId="13" xfId="562" applyFont="1" applyBorder="1" applyAlignment="1">
      <alignment horizontal="center"/>
    </xf>
    <xf numFmtId="0" fontId="11" fillId="0" borderId="11" xfId="562" applyFont="1" applyBorder="1" applyAlignment="1">
      <alignment horizontal="center"/>
    </xf>
    <xf numFmtId="0" fontId="11" fillId="0" borderId="0" xfId="562" applyFont="1" applyBorder="1" applyAlignment="1">
      <alignment horizontal="left"/>
    </xf>
    <xf numFmtId="0" fontId="11" fillId="0" borderId="13" xfId="562" applyFont="1" applyBorder="1" applyAlignment="1">
      <alignment horizontal="center" wrapText="1"/>
    </xf>
    <xf numFmtId="1" fontId="11" fillId="0" borderId="10" xfId="562" applyNumberFormat="1" applyFont="1" applyFill="1" applyBorder="1" applyAlignment="1" applyProtection="1">
      <alignment horizontal="center" vertical="center" wrapText="1"/>
      <protection locked="0"/>
    </xf>
    <xf numFmtId="201" fontId="11" fillId="0" borderId="9" xfId="562" applyNumberFormat="1" applyFont="1" applyFill="1" applyBorder="1" applyAlignment="1" applyProtection="1">
      <alignment horizontal="center" vertical="center" wrapText="1"/>
      <protection locked="0"/>
    </xf>
    <xf numFmtId="41" fontId="13" fillId="0" borderId="19" xfId="562" quotePrefix="1" applyNumberFormat="1" applyFont="1" applyFill="1" applyBorder="1" applyAlignment="1">
      <alignment horizontal="right" vertical="center"/>
    </xf>
  </cellXfs>
  <cellStyles count="857">
    <cellStyle name="&quot;" xfId="2"/>
    <cellStyle name="&quot; 2" xfId="3"/>
    <cellStyle name="&quot; 2 2" xfId="712"/>
    <cellStyle name="&quot; 3" xfId="4"/>
    <cellStyle name="&quot;_도로교통공단(110803)" xfId="5"/>
    <cellStyle name="&quot;_도로교통공단(110803) 2" xfId="6"/>
    <cellStyle name="??&amp;O?&amp;H?_x0008__x000f__x0007_?_x0007__x0001__x0001_" xfId="7"/>
    <cellStyle name="??&amp;O?&amp;H?_x0008__x000f__x0007_?_x0007__x0001__x0001_ 2" xfId="8"/>
    <cellStyle name="??&amp;O?&amp;H?_x0008__x000f__x0007_?_x0007__x0001__x0001_ 2 2" xfId="713"/>
    <cellStyle name="??&amp;O?&amp;H?_x0008__x000f__x0007_?_x0007__x0001__x0001_ 3" xfId="9"/>
    <cellStyle name="??&amp;O?&amp;H?_x0008_??_x0007__x0001__x0001_" xfId="10"/>
    <cellStyle name="??&amp;O?&amp;H?_x0008_??_x0007__x0001__x0001_ 2" xfId="11"/>
    <cellStyle name="??&amp;O?&amp;H?_x0008_??_x0007__x0001__x0001_ 2 2" xfId="714"/>
    <cellStyle name="??&amp;O?&amp;H?_x0008_??_x0007__x0001__x0001_ 3" xfId="12"/>
    <cellStyle name="?W?_laroux" xfId="13"/>
    <cellStyle name="_Book1" xfId="14"/>
    <cellStyle name="_Book1 2" xfId="15"/>
    <cellStyle name="_Capex Tracking Control Sheet -ADMIN " xfId="16"/>
    <cellStyle name="_Project tracking Puri (Diana) per March'06 " xfId="17"/>
    <cellStyle name="_Recon with FAR " xfId="18"/>
    <cellStyle name="_금융점포(광주)" xfId="19"/>
    <cellStyle name="_은행별 점포현황(202011년12월말기준)" xfId="20"/>
    <cellStyle name="’E‰Y [0.00]_laroux" xfId="21"/>
    <cellStyle name="’E‰Y_laroux" xfId="22"/>
    <cellStyle name="¤@?e_TEST-1 " xfId="23"/>
    <cellStyle name="20% - Accent1" xfId="24"/>
    <cellStyle name="20% - Accent2" xfId="25"/>
    <cellStyle name="20% - Accent3" xfId="26"/>
    <cellStyle name="20% - Accent4" xfId="27"/>
    <cellStyle name="20% - Accent5" xfId="28"/>
    <cellStyle name="20% - Accent6" xfId="29"/>
    <cellStyle name="20% - 강조색1 2" xfId="30"/>
    <cellStyle name="20% - 강조색1 2 2" xfId="31"/>
    <cellStyle name="20% - 강조색1 2 3" xfId="32"/>
    <cellStyle name="20% - 강조색1 2 3 2" xfId="759"/>
    <cellStyle name="20% - 강조색1 2 4" xfId="715"/>
    <cellStyle name="20% - 강조색1 3" xfId="33"/>
    <cellStyle name="20% - 강조색1 3 2" xfId="760"/>
    <cellStyle name="20% - 강조색1 4" xfId="34"/>
    <cellStyle name="20% - 강조색1 5" xfId="35"/>
    <cellStyle name="20% - 강조색2 2" xfId="36"/>
    <cellStyle name="20% - 강조색2 2 2" xfId="37"/>
    <cellStyle name="20% - 강조색2 2 3" xfId="38"/>
    <cellStyle name="20% - 강조색2 2 3 2" xfId="761"/>
    <cellStyle name="20% - 강조색2 2 4" xfId="716"/>
    <cellStyle name="20% - 강조색2 3" xfId="39"/>
    <cellStyle name="20% - 강조색2 3 2" xfId="762"/>
    <cellStyle name="20% - 강조색2 4" xfId="40"/>
    <cellStyle name="20% - 강조색2 5" xfId="41"/>
    <cellStyle name="20% - 강조색3 2" xfId="42"/>
    <cellStyle name="20% - 강조색3 2 2" xfId="43"/>
    <cellStyle name="20% - 강조색3 2 3" xfId="44"/>
    <cellStyle name="20% - 강조색3 2 3 2" xfId="763"/>
    <cellStyle name="20% - 강조색3 2 4" xfId="717"/>
    <cellStyle name="20% - 강조색3 3" xfId="45"/>
    <cellStyle name="20% - 강조색3 3 2" xfId="764"/>
    <cellStyle name="20% - 강조색3 4" xfId="46"/>
    <cellStyle name="20% - 강조색3 5" xfId="47"/>
    <cellStyle name="20% - 강조색4 2" xfId="48"/>
    <cellStyle name="20% - 강조색4 2 2" xfId="49"/>
    <cellStyle name="20% - 강조색4 2 3" xfId="50"/>
    <cellStyle name="20% - 강조색4 2 3 2" xfId="765"/>
    <cellStyle name="20% - 강조색4 2 4" xfId="718"/>
    <cellStyle name="20% - 강조색4 3" xfId="51"/>
    <cellStyle name="20% - 강조색4 3 2" xfId="766"/>
    <cellStyle name="20% - 강조색4 4" xfId="52"/>
    <cellStyle name="20% - 강조색4 5" xfId="53"/>
    <cellStyle name="20% - 강조색5 2" xfId="54"/>
    <cellStyle name="20% - 강조색5 2 2" xfId="55"/>
    <cellStyle name="20% - 강조색5 2 3" xfId="56"/>
    <cellStyle name="20% - 강조색5 2 3 2" xfId="767"/>
    <cellStyle name="20% - 강조색5 2 4" xfId="719"/>
    <cellStyle name="20% - 강조색5 3" xfId="57"/>
    <cellStyle name="20% - 강조색5 3 2" xfId="768"/>
    <cellStyle name="20% - 강조색5 4" xfId="58"/>
    <cellStyle name="20% - 강조색5 5" xfId="59"/>
    <cellStyle name="20% - 강조색6 2" xfId="60"/>
    <cellStyle name="20% - 강조색6 2 2" xfId="61"/>
    <cellStyle name="20% - 강조색6 2 3" xfId="62"/>
    <cellStyle name="20% - 강조색6 2 3 2" xfId="769"/>
    <cellStyle name="20% - 강조색6 2 4" xfId="720"/>
    <cellStyle name="20% - 강조색6 3" xfId="63"/>
    <cellStyle name="20% - 강조색6 3 2" xfId="770"/>
    <cellStyle name="20% - 강조색6 4" xfId="64"/>
    <cellStyle name="20% - 강조색6 5" xfId="65"/>
    <cellStyle name="40% - Accent1" xfId="66"/>
    <cellStyle name="40% - Accent2" xfId="67"/>
    <cellStyle name="40% - Accent3" xfId="68"/>
    <cellStyle name="40% - Accent4" xfId="69"/>
    <cellStyle name="40% - Accent5" xfId="70"/>
    <cellStyle name="40% - Accent6" xfId="71"/>
    <cellStyle name="40% - 강조색1 2" xfId="72"/>
    <cellStyle name="40% - 강조색1 2 2" xfId="73"/>
    <cellStyle name="40% - 강조색1 2 3" xfId="74"/>
    <cellStyle name="40% - 강조색1 2 3 2" xfId="771"/>
    <cellStyle name="40% - 강조색1 2 4" xfId="721"/>
    <cellStyle name="40% - 강조색1 3" xfId="75"/>
    <cellStyle name="40% - 강조색1 3 2" xfId="772"/>
    <cellStyle name="40% - 강조색1 4" xfId="76"/>
    <cellStyle name="40% - 강조색1 5" xfId="77"/>
    <cellStyle name="40% - 강조색2 2" xfId="78"/>
    <cellStyle name="40% - 강조색2 2 2" xfId="79"/>
    <cellStyle name="40% - 강조색2 2 3" xfId="80"/>
    <cellStyle name="40% - 강조색2 2 3 2" xfId="773"/>
    <cellStyle name="40% - 강조색2 2 4" xfId="722"/>
    <cellStyle name="40% - 강조색2 3" xfId="81"/>
    <cellStyle name="40% - 강조색2 3 2" xfId="774"/>
    <cellStyle name="40% - 강조색2 4" xfId="82"/>
    <cellStyle name="40% - 강조색2 5" xfId="83"/>
    <cellStyle name="40% - 강조색3 2" xfId="84"/>
    <cellStyle name="40% - 강조색3 2 2" xfId="85"/>
    <cellStyle name="40% - 강조색3 2 3" xfId="86"/>
    <cellStyle name="40% - 강조색3 2 3 2" xfId="775"/>
    <cellStyle name="40% - 강조색3 2 4" xfId="723"/>
    <cellStyle name="40% - 강조색3 3" xfId="87"/>
    <cellStyle name="40% - 강조색3 3 2" xfId="776"/>
    <cellStyle name="40% - 강조색3 4" xfId="88"/>
    <cellStyle name="40% - 강조색3 5" xfId="89"/>
    <cellStyle name="40% - 강조색4 2" xfId="90"/>
    <cellStyle name="40% - 강조색4 2 2" xfId="91"/>
    <cellStyle name="40% - 강조색4 2 3" xfId="92"/>
    <cellStyle name="40% - 강조색4 2 3 2" xfId="777"/>
    <cellStyle name="40% - 강조색4 2 4" xfId="724"/>
    <cellStyle name="40% - 강조색4 3" xfId="93"/>
    <cellStyle name="40% - 강조색4 3 2" xfId="778"/>
    <cellStyle name="40% - 강조색4 4" xfId="94"/>
    <cellStyle name="40% - 강조색4 5" xfId="95"/>
    <cellStyle name="40% - 강조색5 2" xfId="96"/>
    <cellStyle name="40% - 강조색5 2 2" xfId="97"/>
    <cellStyle name="40% - 강조색5 2 3" xfId="98"/>
    <cellStyle name="40% - 강조색5 2 3 2" xfId="779"/>
    <cellStyle name="40% - 강조색5 2 4" xfId="725"/>
    <cellStyle name="40% - 강조색5 3" xfId="99"/>
    <cellStyle name="40% - 강조색5 3 2" xfId="780"/>
    <cellStyle name="40% - 강조색5 4" xfId="100"/>
    <cellStyle name="40% - 강조색5 5" xfId="101"/>
    <cellStyle name="40% - 강조색6 2" xfId="102"/>
    <cellStyle name="40% - 강조색6 2 2" xfId="103"/>
    <cellStyle name="40% - 강조색6 2 3" xfId="104"/>
    <cellStyle name="40% - 강조색6 2 3 2" xfId="781"/>
    <cellStyle name="40% - 강조색6 2 4" xfId="726"/>
    <cellStyle name="40% - 강조색6 3" xfId="105"/>
    <cellStyle name="40% - 강조색6 3 2" xfId="782"/>
    <cellStyle name="40% - 강조색6 4" xfId="106"/>
    <cellStyle name="40% - 강조색6 5" xfId="107"/>
    <cellStyle name="60% - Accent1" xfId="108"/>
    <cellStyle name="60% - Accent2" xfId="109"/>
    <cellStyle name="60% - Accent3" xfId="110"/>
    <cellStyle name="60% - Accent4" xfId="111"/>
    <cellStyle name="60% - Accent5" xfId="112"/>
    <cellStyle name="60% - Accent6" xfId="113"/>
    <cellStyle name="60% - 강조색1 2" xfId="114"/>
    <cellStyle name="60% - 강조색1 2 2" xfId="115"/>
    <cellStyle name="60% - 강조색1 2 3" xfId="116"/>
    <cellStyle name="60% - 강조색1 2 3 2" xfId="783"/>
    <cellStyle name="60% - 강조색1 2 4" xfId="727"/>
    <cellStyle name="60% - 강조색1 3" xfId="117"/>
    <cellStyle name="60% - 강조색1 3 2" xfId="784"/>
    <cellStyle name="60% - 강조색1 4" xfId="118"/>
    <cellStyle name="60% - 강조색1 5" xfId="119"/>
    <cellStyle name="60% - 강조색2 2" xfId="120"/>
    <cellStyle name="60% - 강조색2 2 2" xfId="121"/>
    <cellStyle name="60% - 강조색2 2 3" xfId="122"/>
    <cellStyle name="60% - 강조색2 2 3 2" xfId="785"/>
    <cellStyle name="60% - 강조색2 2 4" xfId="728"/>
    <cellStyle name="60% - 강조색2 3" xfId="123"/>
    <cellStyle name="60% - 강조색2 3 2" xfId="786"/>
    <cellStyle name="60% - 강조색2 4" xfId="124"/>
    <cellStyle name="60% - 강조색2 5" xfId="125"/>
    <cellStyle name="60% - 강조색3 2" xfId="126"/>
    <cellStyle name="60% - 강조색3 2 2" xfId="127"/>
    <cellStyle name="60% - 강조색3 2 3" xfId="128"/>
    <cellStyle name="60% - 강조색3 2 3 2" xfId="787"/>
    <cellStyle name="60% - 강조색3 2 4" xfId="729"/>
    <cellStyle name="60% - 강조색3 3" xfId="129"/>
    <cellStyle name="60% - 강조색3 3 2" xfId="788"/>
    <cellStyle name="60% - 강조색3 4" xfId="130"/>
    <cellStyle name="60% - 강조색3 5" xfId="131"/>
    <cellStyle name="60% - 강조색4 2" xfId="132"/>
    <cellStyle name="60% - 강조색4 2 2" xfId="133"/>
    <cellStyle name="60% - 강조색4 2 3" xfId="134"/>
    <cellStyle name="60% - 강조색4 2 3 2" xfId="789"/>
    <cellStyle name="60% - 강조색4 2 4" xfId="730"/>
    <cellStyle name="60% - 강조색4 3" xfId="135"/>
    <cellStyle name="60% - 강조색4 3 2" xfId="790"/>
    <cellStyle name="60% - 강조색4 4" xfId="136"/>
    <cellStyle name="60% - 강조색4 5" xfId="137"/>
    <cellStyle name="60% - 강조색5 2" xfId="138"/>
    <cellStyle name="60% - 강조색5 2 2" xfId="139"/>
    <cellStyle name="60% - 강조색5 2 3" xfId="140"/>
    <cellStyle name="60% - 강조색5 2 3 2" xfId="791"/>
    <cellStyle name="60% - 강조색5 2 4" xfId="731"/>
    <cellStyle name="60% - 강조색5 3" xfId="141"/>
    <cellStyle name="60% - 강조색5 3 2" xfId="792"/>
    <cellStyle name="60% - 강조색5 4" xfId="142"/>
    <cellStyle name="60% - 강조색5 5" xfId="143"/>
    <cellStyle name="60% - 강조색6 2" xfId="144"/>
    <cellStyle name="60% - 강조색6 2 2" xfId="145"/>
    <cellStyle name="60% - 강조색6 2 3" xfId="146"/>
    <cellStyle name="60% - 강조색6 2 3 2" xfId="793"/>
    <cellStyle name="60% - 강조색6 2 4" xfId="732"/>
    <cellStyle name="60% - 강조색6 3" xfId="147"/>
    <cellStyle name="60% - 강조색6 3 2" xfId="794"/>
    <cellStyle name="60% - 강조색6 4" xfId="148"/>
    <cellStyle name="60% - 강조색6 5" xfId="149"/>
    <cellStyle name="A¨­￠￢￠O [0]_INQUIRY ￠?￥i¨u¡AAⓒ￢Aⓒª " xfId="150"/>
    <cellStyle name="A¨­￠￢￠O_INQUIRY ￠?￥i¨u¡AAⓒ￢Aⓒª " xfId="151"/>
    <cellStyle name="Accent1" xfId="152"/>
    <cellStyle name="Accent2" xfId="153"/>
    <cellStyle name="Accent3" xfId="154"/>
    <cellStyle name="Accent4" xfId="155"/>
    <cellStyle name="Accent5" xfId="156"/>
    <cellStyle name="Accent6" xfId="157"/>
    <cellStyle name="AeE­ [0]_±a¼uAe½A " xfId="158"/>
    <cellStyle name="ÅëÈ­ [0]_INQUIRY ¿µ¾÷ÃßÁø " xfId="159"/>
    <cellStyle name="AeE­ [0]_INQUIRY ¿μ¾÷AßAø " xfId="160"/>
    <cellStyle name="AeE­_±a¼uAe½A " xfId="161"/>
    <cellStyle name="ÅëÈ­_INQUIRY ¿µ¾÷ÃßÁø " xfId="162"/>
    <cellStyle name="AeE­_INQUIRY ¿μ¾÷AßAø " xfId="163"/>
    <cellStyle name="AeE¡ⓒ [0]_INQUIRY ￠?￥i¨u¡AAⓒ￢Aⓒª " xfId="164"/>
    <cellStyle name="AeE¡ⓒ_INQUIRY ￠?￥i¨u¡AAⓒ￢Aⓒª " xfId="165"/>
    <cellStyle name="ALIGNMENT" xfId="166"/>
    <cellStyle name="ALIGNMENT 2" xfId="167"/>
    <cellStyle name="ALIGNMENT 2 2" xfId="733"/>
    <cellStyle name="ALIGNMENT 3" xfId="168"/>
    <cellStyle name="AÞ¸¶ [0]_±a¼uAe½A " xfId="169"/>
    <cellStyle name="ÄÞ¸¶ [0]_INQUIRY ¿µ¾÷ÃßÁø " xfId="170"/>
    <cellStyle name="AÞ¸¶ [0]_INQUIRY ¿μ¾÷AßAø " xfId="171"/>
    <cellStyle name="AÞ¸¶_±a¼uAe½A " xfId="172"/>
    <cellStyle name="ÄÞ¸¶_INQUIRY ¿µ¾÷ÃßÁø " xfId="173"/>
    <cellStyle name="AÞ¸¶_INQUIRY ¿μ¾÷AßAø " xfId="174"/>
    <cellStyle name="Bad" xfId="175"/>
    <cellStyle name="C_TITLE" xfId="176"/>
    <cellStyle name="C¡IA¨ª_¡ic¨u¡A¨￢I¨￢¡Æ AN¡Æe " xfId="177"/>
    <cellStyle name="C￥AØ_¸AAa.¼OAI " xfId="178"/>
    <cellStyle name="Ç¥ÁØ_»ç¾÷ºÎº° ÃÑ°è " xfId="179"/>
    <cellStyle name="C￥AØ_≫c¾÷ºIº° AN°e " xfId="180"/>
    <cellStyle name="Ç¥ÁØ_5-1±¤°í " xfId="181"/>
    <cellStyle name="C￥AØ_Æi¼º¸RCA " xfId="182"/>
    <cellStyle name="Ç¥ÁØ_LRV " xfId="183"/>
    <cellStyle name="C￥AØ_page 2 " xfId="184"/>
    <cellStyle name="Ç¥ÁØ_page 2 " xfId="185"/>
    <cellStyle name="C￥AØ_page 2 _중앙연구소+용역인원사번_03.02.21" xfId="186"/>
    <cellStyle name="Ç¥ÁØ_page 2 _중앙연구소+용역인원사번_03.02.21" xfId="187"/>
    <cellStyle name="C￥AØ_PERSONAL" xfId="188"/>
    <cellStyle name="Calculation" xfId="189"/>
    <cellStyle name="category" xfId="190"/>
    <cellStyle name="Check Cell" xfId="191"/>
    <cellStyle name="Comma [0]_ SG&amp;A Bridge " xfId="192"/>
    <cellStyle name="comma zerodec" xfId="193"/>
    <cellStyle name="Comma_ SG&amp;A Bridge " xfId="194"/>
    <cellStyle name="Comma0" xfId="195"/>
    <cellStyle name="Curren?_x0012_퐀_x0017_?" xfId="196"/>
    <cellStyle name="Currency [0]_ SG&amp;A Bridge " xfId="197"/>
    <cellStyle name="Currency_ SG&amp;A Bridge " xfId="198"/>
    <cellStyle name="Currency0" xfId="199"/>
    <cellStyle name="Currency1" xfId="200"/>
    <cellStyle name="Currency1 2" xfId="201"/>
    <cellStyle name="Date" xfId="202"/>
    <cellStyle name="Date 2" xfId="203"/>
    <cellStyle name="Date 2 2" xfId="204"/>
    <cellStyle name="Date 3" xfId="205"/>
    <cellStyle name="Date 3 2" xfId="795"/>
    <cellStyle name="Date 4" xfId="206"/>
    <cellStyle name="Dollar (zero dec)" xfId="207"/>
    <cellStyle name="Euro" xfId="208"/>
    <cellStyle name="Euro 2" xfId="209"/>
    <cellStyle name="Explanatory Text" xfId="210"/>
    <cellStyle name="Fixed" xfId="211"/>
    <cellStyle name="Fixed 2" xfId="212"/>
    <cellStyle name="Fixed 2 2" xfId="213"/>
    <cellStyle name="Fixed 3" xfId="214"/>
    <cellStyle name="Fixed 3 2" xfId="796"/>
    <cellStyle name="Fixed 4" xfId="215"/>
    <cellStyle name="Good" xfId="216"/>
    <cellStyle name="Grey" xfId="217"/>
    <cellStyle name="Grey 2" xfId="218"/>
    <cellStyle name="Grey 2 2" xfId="219"/>
    <cellStyle name="Grey 3" xfId="220"/>
    <cellStyle name="Grey 3 2" xfId="797"/>
    <cellStyle name="Grey 4" xfId="221"/>
    <cellStyle name="HEADER" xfId="222"/>
    <cellStyle name="Header1" xfId="223"/>
    <cellStyle name="Header1 2" xfId="224"/>
    <cellStyle name="Header1 2 2" xfId="225"/>
    <cellStyle name="Header1 3" xfId="226"/>
    <cellStyle name="Header1 3 2" xfId="798"/>
    <cellStyle name="Header1 4" xfId="227"/>
    <cellStyle name="Header2" xfId="228"/>
    <cellStyle name="Header2 2" xfId="229"/>
    <cellStyle name="Header2 2 2" xfId="230"/>
    <cellStyle name="Header2 3" xfId="231"/>
    <cellStyle name="Header2 3 2" xfId="799"/>
    <cellStyle name="Header2 4" xfId="232"/>
    <cellStyle name="Heading 1" xfId="233"/>
    <cellStyle name="Heading 1 2" xfId="234"/>
    <cellStyle name="Heading 2" xfId="235"/>
    <cellStyle name="Heading 2 2" xfId="236"/>
    <cellStyle name="Heading 3" xfId="237"/>
    <cellStyle name="Heading 4" xfId="238"/>
    <cellStyle name="HEADING1" xfId="239"/>
    <cellStyle name="HEADING1 2" xfId="240"/>
    <cellStyle name="HEADING1 2 2" xfId="241"/>
    <cellStyle name="HEADING1 3" xfId="242"/>
    <cellStyle name="HEADING1 3 2" xfId="800"/>
    <cellStyle name="HEADING1 4" xfId="243"/>
    <cellStyle name="HEADING2" xfId="244"/>
    <cellStyle name="HEADING2 2" xfId="245"/>
    <cellStyle name="HEADING2 2 2" xfId="246"/>
    <cellStyle name="HEADING2 3" xfId="247"/>
    <cellStyle name="HEADING2 3 2" xfId="801"/>
    <cellStyle name="HEADING2 4" xfId="248"/>
    <cellStyle name="Hyperlink" xfId="249"/>
    <cellStyle name="Input" xfId="250"/>
    <cellStyle name="Input [yellow]" xfId="251"/>
    <cellStyle name="Input [yellow] 2" xfId="252"/>
    <cellStyle name="Input [yellow] 2 2" xfId="253"/>
    <cellStyle name="Input [yellow] 3" xfId="254"/>
    <cellStyle name="Input [yellow] 3 2" xfId="802"/>
    <cellStyle name="Input [yellow] 4" xfId="255"/>
    <cellStyle name="Linked Cell" xfId="256"/>
    <cellStyle name="Millares [0]_2AV_M_M " xfId="257"/>
    <cellStyle name="Milliers [0]_Arabian Spec" xfId="258"/>
    <cellStyle name="Milliers_Arabian Spec" xfId="259"/>
    <cellStyle name="Model" xfId="260"/>
    <cellStyle name="Mon?aire [0]_Arabian Spec" xfId="261"/>
    <cellStyle name="Mon?aire_Arabian Spec" xfId="262"/>
    <cellStyle name="Moneda [0]_2AV_M_M " xfId="263"/>
    <cellStyle name="Moneda_2AV_M_M " xfId="264"/>
    <cellStyle name="Neutral" xfId="265"/>
    <cellStyle name="Normal - Style1" xfId="266"/>
    <cellStyle name="Normal - Style1 2" xfId="267"/>
    <cellStyle name="Normal - Style1 2 2" xfId="268"/>
    <cellStyle name="Normal - Style1 2 3" xfId="803"/>
    <cellStyle name="Normal - Style1 3" xfId="269"/>
    <cellStyle name="Normal - Style1 3 2" xfId="804"/>
    <cellStyle name="Normal_ SG&amp;A Bridge " xfId="270"/>
    <cellStyle name="Note" xfId="271"/>
    <cellStyle name="NUM_" xfId="272"/>
    <cellStyle name="Œ…?æ맖?e [0.00]_laroux" xfId="273"/>
    <cellStyle name="Œ…?æ맖?e_laroux" xfId="274"/>
    <cellStyle name="Output" xfId="275"/>
    <cellStyle name="Percent [2]" xfId="276"/>
    <cellStyle name="Percent [2] 2" xfId="277"/>
    <cellStyle name="Percent [2] 2 2" xfId="278"/>
    <cellStyle name="Percent [2] 3" xfId="279"/>
    <cellStyle name="Percent [2] 3 2" xfId="805"/>
    <cellStyle name="Percent [2] 4" xfId="280"/>
    <cellStyle name="R_TITLE" xfId="281"/>
    <cellStyle name="subhead" xfId="282"/>
    <cellStyle name="Title" xfId="283"/>
    <cellStyle name="Total" xfId="284"/>
    <cellStyle name="Total 2" xfId="285"/>
    <cellStyle name="Total 2 2" xfId="286"/>
    <cellStyle name="Total 3" xfId="287"/>
    <cellStyle name="Total 3 2" xfId="288"/>
    <cellStyle name="Total 3 3" xfId="806"/>
    <cellStyle name="Total 4" xfId="289"/>
    <cellStyle name="UM" xfId="290"/>
    <cellStyle name="Warning Text" xfId="291"/>
    <cellStyle name="강조색1 2" xfId="292"/>
    <cellStyle name="강조색1 2 2" xfId="293"/>
    <cellStyle name="강조색1 2 3" xfId="294"/>
    <cellStyle name="강조색1 2 3 2" xfId="807"/>
    <cellStyle name="강조색1 2 4" xfId="734"/>
    <cellStyle name="강조색1 3" xfId="295"/>
    <cellStyle name="강조색1 3 2" xfId="808"/>
    <cellStyle name="강조색1 4" xfId="296"/>
    <cellStyle name="강조색1 5" xfId="297"/>
    <cellStyle name="강조색2 2" xfId="298"/>
    <cellStyle name="강조색2 2 2" xfId="299"/>
    <cellStyle name="강조색2 2 3" xfId="300"/>
    <cellStyle name="강조색2 2 3 2" xfId="809"/>
    <cellStyle name="강조색2 2 4" xfId="735"/>
    <cellStyle name="강조색2 3" xfId="301"/>
    <cellStyle name="강조색2 3 2" xfId="810"/>
    <cellStyle name="강조색2 4" xfId="302"/>
    <cellStyle name="강조색2 5" xfId="303"/>
    <cellStyle name="강조색3 2" xfId="304"/>
    <cellStyle name="강조색3 2 2" xfId="305"/>
    <cellStyle name="강조색3 2 3" xfId="306"/>
    <cellStyle name="강조색3 2 3 2" xfId="811"/>
    <cellStyle name="강조색3 2 4" xfId="736"/>
    <cellStyle name="강조색3 3" xfId="307"/>
    <cellStyle name="강조색3 3 2" xfId="812"/>
    <cellStyle name="강조색3 4" xfId="308"/>
    <cellStyle name="강조색3 5" xfId="309"/>
    <cellStyle name="강조색4 2" xfId="310"/>
    <cellStyle name="강조색4 2 2" xfId="311"/>
    <cellStyle name="강조색4 2 3" xfId="312"/>
    <cellStyle name="강조색4 2 3 2" xfId="813"/>
    <cellStyle name="강조색4 2 4" xfId="737"/>
    <cellStyle name="강조색4 3" xfId="313"/>
    <cellStyle name="강조색4 3 2" xfId="814"/>
    <cellStyle name="강조색4 4" xfId="314"/>
    <cellStyle name="강조색4 5" xfId="315"/>
    <cellStyle name="강조색5 2" xfId="316"/>
    <cellStyle name="강조색5 2 2" xfId="317"/>
    <cellStyle name="강조색5 2 3" xfId="318"/>
    <cellStyle name="강조색5 2 3 2" xfId="815"/>
    <cellStyle name="강조색5 2 4" xfId="738"/>
    <cellStyle name="강조색5 3" xfId="319"/>
    <cellStyle name="강조색5 3 2" xfId="816"/>
    <cellStyle name="강조색5 4" xfId="320"/>
    <cellStyle name="강조색5 5" xfId="321"/>
    <cellStyle name="강조색6 2" xfId="322"/>
    <cellStyle name="강조색6 2 2" xfId="323"/>
    <cellStyle name="강조색6 2 3" xfId="324"/>
    <cellStyle name="강조색6 2 3 2" xfId="817"/>
    <cellStyle name="강조색6 2 4" xfId="739"/>
    <cellStyle name="강조색6 3" xfId="325"/>
    <cellStyle name="강조색6 3 2" xfId="818"/>
    <cellStyle name="강조색6 4" xfId="326"/>
    <cellStyle name="강조색6 5" xfId="327"/>
    <cellStyle name="경고문 2" xfId="328"/>
    <cellStyle name="경고문 2 2" xfId="329"/>
    <cellStyle name="경고문 2 3" xfId="330"/>
    <cellStyle name="경고문 3" xfId="331"/>
    <cellStyle name="경고문 3 2" xfId="819"/>
    <cellStyle name="경고문 4" xfId="332"/>
    <cellStyle name="계산 2" xfId="333"/>
    <cellStyle name="계산 2 2" xfId="334"/>
    <cellStyle name="계산 2 3" xfId="335"/>
    <cellStyle name="계산 2 3 2" xfId="820"/>
    <cellStyle name="계산 2 4" xfId="740"/>
    <cellStyle name="계산 3" xfId="336"/>
    <cellStyle name="계산 3 2" xfId="821"/>
    <cellStyle name="계산 4" xfId="337"/>
    <cellStyle name="계산 5" xfId="338"/>
    <cellStyle name="고정소숫점" xfId="339"/>
    <cellStyle name="고정출력1" xfId="340"/>
    <cellStyle name="고정출력2" xfId="341"/>
    <cellStyle name="咬訌裝?INCOM1" xfId="342"/>
    <cellStyle name="咬訌裝?INCOM1 2" xfId="343"/>
    <cellStyle name="咬訌裝?INCOM10" xfId="344"/>
    <cellStyle name="咬訌裝?INCOM10 2" xfId="345"/>
    <cellStyle name="咬訌裝?INCOM2" xfId="346"/>
    <cellStyle name="咬訌裝?INCOM2 2" xfId="347"/>
    <cellStyle name="咬訌裝?INCOM3" xfId="348"/>
    <cellStyle name="咬訌裝?INCOM3 2" xfId="349"/>
    <cellStyle name="咬訌裝?INCOM4" xfId="350"/>
    <cellStyle name="咬訌裝?INCOM4 2" xfId="351"/>
    <cellStyle name="咬訌裝?INCOM5" xfId="352"/>
    <cellStyle name="咬訌裝?INCOM5 2" xfId="353"/>
    <cellStyle name="咬訌裝?INCOM6" xfId="354"/>
    <cellStyle name="咬訌裝?INCOM6 2" xfId="355"/>
    <cellStyle name="咬訌裝?INCOM7" xfId="356"/>
    <cellStyle name="咬訌裝?INCOM7 2" xfId="357"/>
    <cellStyle name="咬訌裝?INCOM8" xfId="358"/>
    <cellStyle name="咬訌裝?INCOM8 2" xfId="359"/>
    <cellStyle name="咬訌裝?INCOM9" xfId="360"/>
    <cellStyle name="咬訌裝?INCOM9 2" xfId="361"/>
    <cellStyle name="咬訌裝?PRIB11" xfId="362"/>
    <cellStyle name="咬訌裝?PRIB11 2" xfId="363"/>
    <cellStyle name="나쁨 2" xfId="364"/>
    <cellStyle name="나쁨 2 2" xfId="365"/>
    <cellStyle name="나쁨 2 3" xfId="366"/>
    <cellStyle name="나쁨 2 3 2" xfId="822"/>
    <cellStyle name="나쁨 2 4" xfId="741"/>
    <cellStyle name="나쁨 3" xfId="367"/>
    <cellStyle name="나쁨 3 2" xfId="823"/>
    <cellStyle name="나쁨 4" xfId="368"/>
    <cellStyle name="나쁨 5" xfId="369"/>
    <cellStyle name="날짜" xfId="370"/>
    <cellStyle name="달러" xfId="371"/>
    <cellStyle name="뒤에 오는 하이퍼링크_02(1).토지및기후" xfId="372"/>
    <cellStyle name="똿뗦먛귟 [0.00]_PRODUCT DETAIL Q1" xfId="373"/>
    <cellStyle name="똿뗦먛귟_PRODUCT DETAIL Q1" xfId="374"/>
    <cellStyle name="메모 2" xfId="375"/>
    <cellStyle name="메모 2 2" xfId="376"/>
    <cellStyle name="메모 2 2 2" xfId="824"/>
    <cellStyle name="메모 2 3" xfId="377"/>
    <cellStyle name="메모 3" xfId="378"/>
    <cellStyle name="메모 4" xfId="379"/>
    <cellStyle name="메모 5" xfId="380"/>
    <cellStyle name="믅됞 [0.00]_PRODUCT DETAIL Q1" xfId="381"/>
    <cellStyle name="믅됞_PRODUCT DETAIL Q1" xfId="382"/>
    <cellStyle name="바탕글" xfId="383"/>
    <cellStyle name="백분율 2" xfId="384"/>
    <cellStyle name="백분율 3" xfId="385"/>
    <cellStyle name="보통 2" xfId="386"/>
    <cellStyle name="보통 2 2" xfId="387"/>
    <cellStyle name="보통 2 3" xfId="388"/>
    <cellStyle name="보통 2 3 2" xfId="825"/>
    <cellStyle name="보통 2 4" xfId="742"/>
    <cellStyle name="보통 3" xfId="389"/>
    <cellStyle name="보통 3 2" xfId="826"/>
    <cellStyle name="보통 4" xfId="390"/>
    <cellStyle name="보통 5" xfId="391"/>
    <cellStyle name="본문" xfId="392"/>
    <cellStyle name="부제목" xfId="393"/>
    <cellStyle name="뷭?_BOOKSHIP" xfId="394"/>
    <cellStyle name="설명 텍스트 2" xfId="395"/>
    <cellStyle name="설명 텍스트 2 2" xfId="396"/>
    <cellStyle name="설명 텍스트 2 3" xfId="397"/>
    <cellStyle name="설명 텍스트 3" xfId="398"/>
    <cellStyle name="설명 텍스트 3 2" xfId="827"/>
    <cellStyle name="설명 텍스트 4" xfId="399"/>
    <cellStyle name="셀 확인 2" xfId="400"/>
    <cellStyle name="셀 확인 2 2" xfId="401"/>
    <cellStyle name="셀 확인 2 3" xfId="402"/>
    <cellStyle name="셀 확인 2 3 2" xfId="828"/>
    <cellStyle name="셀 확인 2 4" xfId="743"/>
    <cellStyle name="셀 확인 3" xfId="403"/>
    <cellStyle name="셀 확인 3 2" xfId="829"/>
    <cellStyle name="셀 확인 4" xfId="404"/>
    <cellStyle name="셀 확인 5" xfId="405"/>
    <cellStyle name="숫자(R)" xfId="406"/>
    <cellStyle name="쉼표 [0] 10" xfId="407"/>
    <cellStyle name="쉼표 [0] 11" xfId="408"/>
    <cellStyle name="쉼표 [0] 2" xfId="409"/>
    <cellStyle name="쉼표 [0] 2 2" xfId="410"/>
    <cellStyle name="쉼표 [0] 2 2 2" xfId="411"/>
    <cellStyle name="쉼표 [0] 2 2 2 2" xfId="744"/>
    <cellStyle name="쉼표 [0] 2 2 3" xfId="412"/>
    <cellStyle name="쉼표 [0] 2 2 3 2" xfId="745"/>
    <cellStyle name="쉼표 [0] 2 2 4" xfId="413"/>
    <cellStyle name="쉼표 [0] 2 2 5" xfId="703"/>
    <cellStyle name="쉼표 [0] 2 3" xfId="414"/>
    <cellStyle name="쉼표 [0] 2 3 2" xfId="746"/>
    <cellStyle name="쉼표 [0] 2 4" xfId="415"/>
    <cellStyle name="쉼표 [0] 2 5" xfId="416"/>
    <cellStyle name="쉼표 [0] 2 5 2" xfId="830"/>
    <cellStyle name="쉼표 [0] 28" xfId="417"/>
    <cellStyle name="쉼표 [0] 3" xfId="418"/>
    <cellStyle name="쉼표 [0] 3 2" xfId="419"/>
    <cellStyle name="쉼표 [0] 3 2 2" xfId="701"/>
    <cellStyle name="쉼표 [0] 3 2 3" xfId="755"/>
    <cellStyle name="쉼표 [0] 3 3" xfId="420"/>
    <cellStyle name="쉼표 [0] 3 4" xfId="421"/>
    <cellStyle name="쉼표 [0] 3 5" xfId="702"/>
    <cellStyle name="쉼표 [0] 3 6" xfId="747"/>
    <cellStyle name="쉼표 [0] 4" xfId="422"/>
    <cellStyle name="쉼표 [0] 4 2" xfId="423"/>
    <cellStyle name="쉼표 [0] 4 3" xfId="692"/>
    <cellStyle name="쉼표 [0] 4 4" xfId="748"/>
    <cellStyle name="쉼표 [0] 5" xfId="424"/>
    <cellStyle name="쉼표 [0] 5 2" xfId="425"/>
    <cellStyle name="쉼표 [0] 51" xfId="426"/>
    <cellStyle name="쉼표 [0] 6" xfId="427"/>
    <cellStyle name="쉼표 [0] 6 2" xfId="428"/>
    <cellStyle name="쉼표 [0] 7" xfId="429"/>
    <cellStyle name="쉼표 [0] 75" xfId="430"/>
    <cellStyle name="쉼표 [0] 76" xfId="431"/>
    <cellStyle name="쉼표 [0] 78" xfId="432"/>
    <cellStyle name="쉼표 [0] 79" xfId="433"/>
    <cellStyle name="쉼표 [0] 8" xfId="434"/>
    <cellStyle name="쉼표 [0] 80" xfId="435"/>
    <cellStyle name="쉼표 [0] 81" xfId="436"/>
    <cellStyle name="쉼표 [0] 82" xfId="437"/>
    <cellStyle name="쉼표 [0] 84" xfId="438"/>
    <cellStyle name="쉼표 [0] 85" xfId="439"/>
    <cellStyle name="쉼표 [0] 9" xfId="440"/>
    <cellStyle name="쉼표 [0]_6. 농림수산업" xfId="693"/>
    <cellStyle name="쉼표 [0]_6. 농림수산업(완료)" xfId="694"/>
    <cellStyle name="쉼표 [0]_Sheet3" xfId="707"/>
    <cellStyle name="쉼표 [0]_환경녹지과" xfId="711"/>
    <cellStyle name="스타일 1" xfId="441"/>
    <cellStyle name="스타일 1 2" xfId="442"/>
    <cellStyle name="스타일 1 2 2" xfId="443"/>
    <cellStyle name="스타일 1 3" xfId="444"/>
    <cellStyle name="스타일 1 3 2" xfId="831"/>
    <cellStyle name="스타일 1 4" xfId="445"/>
    <cellStyle name="연결된 셀 2" xfId="446"/>
    <cellStyle name="연결된 셀 2 2" xfId="447"/>
    <cellStyle name="연결된 셀 2 3" xfId="448"/>
    <cellStyle name="연결된 셀 3" xfId="449"/>
    <cellStyle name="연결된 셀 3 2" xfId="832"/>
    <cellStyle name="연결된 셀 4" xfId="450"/>
    <cellStyle name="요약 2" xfId="451"/>
    <cellStyle name="요약 2 2" xfId="452"/>
    <cellStyle name="요약 2 3" xfId="453"/>
    <cellStyle name="요약 3" xfId="454"/>
    <cellStyle name="요약 3 2" xfId="833"/>
    <cellStyle name="요약 4" xfId="455"/>
    <cellStyle name="일정_K200창정비 (2)" xfId="456"/>
    <cellStyle name="입력 2" xfId="457"/>
    <cellStyle name="입력 2 2" xfId="458"/>
    <cellStyle name="입력 2 3" xfId="459"/>
    <cellStyle name="입력 2 3 2" xfId="834"/>
    <cellStyle name="입력 2 4" xfId="749"/>
    <cellStyle name="입력 3" xfId="460"/>
    <cellStyle name="입력 3 2" xfId="835"/>
    <cellStyle name="입력 4" xfId="461"/>
    <cellStyle name="입력 5" xfId="462"/>
    <cellStyle name="자리수" xfId="463"/>
    <cellStyle name="자리수0" xfId="464"/>
    <cellStyle name="작은제목" xfId="465"/>
    <cellStyle name="제목 1 2" xfId="466"/>
    <cellStyle name="제목 1 2 2" xfId="467"/>
    <cellStyle name="제목 1 2 3" xfId="468"/>
    <cellStyle name="제목 1 3" xfId="469"/>
    <cellStyle name="제목 1 3 2" xfId="836"/>
    <cellStyle name="제목 1 4" xfId="470"/>
    <cellStyle name="제목 2 2" xfId="471"/>
    <cellStyle name="제목 2 2 2" xfId="472"/>
    <cellStyle name="제목 2 2 3" xfId="473"/>
    <cellStyle name="제목 2 3" xfId="474"/>
    <cellStyle name="제목 2 3 2" xfId="837"/>
    <cellStyle name="제목 2 4" xfId="475"/>
    <cellStyle name="제목 3 2" xfId="476"/>
    <cellStyle name="제목 3 2 2" xfId="477"/>
    <cellStyle name="제목 3 2 3" xfId="478"/>
    <cellStyle name="제목 3 3" xfId="479"/>
    <cellStyle name="제목 3 3 2" xfId="838"/>
    <cellStyle name="제목 3 4" xfId="480"/>
    <cellStyle name="제목 4 2" xfId="481"/>
    <cellStyle name="제목 4 2 2" xfId="482"/>
    <cellStyle name="제목 4 2 3" xfId="483"/>
    <cellStyle name="제목 4 3" xfId="484"/>
    <cellStyle name="제목 4 3 2" xfId="839"/>
    <cellStyle name="제목 4 4" xfId="485"/>
    <cellStyle name="제목 5" xfId="486"/>
    <cellStyle name="제목 5 2" xfId="487"/>
    <cellStyle name="제목 6" xfId="488"/>
    <cellStyle name="좋음 2" xfId="489"/>
    <cellStyle name="좋음 2 2" xfId="490"/>
    <cellStyle name="좋음 2 3" xfId="491"/>
    <cellStyle name="좋음 2 3 2" xfId="840"/>
    <cellStyle name="좋음 2 4" xfId="750"/>
    <cellStyle name="좋음 3" xfId="492"/>
    <cellStyle name="좋음 3 2" xfId="841"/>
    <cellStyle name="좋음 4" xfId="493"/>
    <cellStyle name="좋음 5" xfId="494"/>
    <cellStyle name="지정되지 않음" xfId="495"/>
    <cellStyle name="지정되지 않음 2" xfId="496"/>
    <cellStyle name="지정되지 않음 2 2" xfId="751"/>
    <cellStyle name="지정되지 않음 3" xfId="497"/>
    <cellStyle name="출력 2" xfId="498"/>
    <cellStyle name="출력 2 2" xfId="499"/>
    <cellStyle name="출력 2 3" xfId="500"/>
    <cellStyle name="출력 2 3 2" xfId="842"/>
    <cellStyle name="출력 2 4" xfId="752"/>
    <cellStyle name="출력 3" xfId="501"/>
    <cellStyle name="출력 3 2" xfId="843"/>
    <cellStyle name="출력 4" xfId="502"/>
    <cellStyle name="출력 5" xfId="503"/>
    <cellStyle name="콤마 " xfId="504"/>
    <cellStyle name="콤마 [0]" xfId="505"/>
    <cellStyle name="콤마 [0]_21.농업용기구및기계보유 " xfId="695"/>
    <cellStyle name="콤마 [0]_24.가축사육가구및마리(1-2)" xfId="704"/>
    <cellStyle name="콤마_  종  합  " xfId="506"/>
    <cellStyle name="큰제목" xfId="507"/>
    <cellStyle name="큰제목 2" xfId="508"/>
    <cellStyle name="통화 [0] 2" xfId="509"/>
    <cellStyle name="통화 [0] 3" xfId="510"/>
    <cellStyle name="퍼센트" xfId="511"/>
    <cellStyle name="퍼센트 2" xfId="512"/>
    <cellStyle name="표서식" xfId="513"/>
    <cellStyle name="표준" xfId="0" builtinId="0"/>
    <cellStyle name="표준 10" xfId="514"/>
    <cellStyle name="표준 10 2" xfId="515"/>
    <cellStyle name="표준 10 2 2" xfId="516"/>
    <cellStyle name="표준 10 3" xfId="517"/>
    <cellStyle name="표준 100" xfId="518"/>
    <cellStyle name="표준 101" xfId="519"/>
    <cellStyle name="표준 102" xfId="520"/>
    <cellStyle name="표준 103" xfId="521"/>
    <cellStyle name="표준 109" xfId="522"/>
    <cellStyle name="표준 11" xfId="523"/>
    <cellStyle name="표준 11 2" xfId="524"/>
    <cellStyle name="표준 11 2 2" xfId="525"/>
    <cellStyle name="표준 11 3" xfId="526"/>
    <cellStyle name="표준 11 4" xfId="527"/>
    <cellStyle name="표준 110" xfId="528"/>
    <cellStyle name="표준 111" xfId="529"/>
    <cellStyle name="표준 12" xfId="530"/>
    <cellStyle name="표준 12 2" xfId="531"/>
    <cellStyle name="표준 12 3" xfId="532"/>
    <cellStyle name="표준 12 4" xfId="533"/>
    <cellStyle name="표준 13" xfId="534"/>
    <cellStyle name="표준 13 2" xfId="535"/>
    <cellStyle name="표준 13 3" xfId="536"/>
    <cellStyle name="표준 13 4" xfId="537"/>
    <cellStyle name="표준 14" xfId="538"/>
    <cellStyle name="표준 14 2" xfId="539"/>
    <cellStyle name="표준 14 3" xfId="540"/>
    <cellStyle name="표준 14 4" xfId="541"/>
    <cellStyle name="표준 15" xfId="542"/>
    <cellStyle name="표준 15 2" xfId="543"/>
    <cellStyle name="표준 15 3" xfId="544"/>
    <cellStyle name="표준 15 4" xfId="545"/>
    <cellStyle name="표준 16" xfId="546"/>
    <cellStyle name="표준 16 2" xfId="547"/>
    <cellStyle name="표준 168" xfId="548"/>
    <cellStyle name="표준 169" xfId="549"/>
    <cellStyle name="표준 17" xfId="550"/>
    <cellStyle name="표준 17 2" xfId="551"/>
    <cellStyle name="표준 170" xfId="552"/>
    <cellStyle name="표준 171" xfId="553"/>
    <cellStyle name="표준 172" xfId="554"/>
    <cellStyle name="표준 173" xfId="555"/>
    <cellStyle name="표준 175" xfId="556"/>
    <cellStyle name="표준 176" xfId="557"/>
    <cellStyle name="표준 177" xfId="558"/>
    <cellStyle name="표준 178" xfId="559"/>
    <cellStyle name="표준 179" xfId="560"/>
    <cellStyle name="표준 18" xfId="561"/>
    <cellStyle name="표준 18 2" xfId="562"/>
    <cellStyle name="표준 180" xfId="563"/>
    <cellStyle name="표준 181" xfId="564"/>
    <cellStyle name="표준 182" xfId="565"/>
    <cellStyle name="표준 183" xfId="566"/>
    <cellStyle name="표준 19" xfId="567"/>
    <cellStyle name="표준 2" xfId="568"/>
    <cellStyle name="표준 2 2" xfId="569"/>
    <cellStyle name="표준 2 2 2" xfId="570"/>
    <cellStyle name="표준 2 2 3" xfId="571"/>
    <cellStyle name="표준 2 2 4" xfId="756"/>
    <cellStyle name="표준 2 3" xfId="572"/>
    <cellStyle name="표준 2 3 2" xfId="573"/>
    <cellStyle name="표준 2 4" xfId="574"/>
    <cellStyle name="표준 2 4 2" xfId="575"/>
    <cellStyle name="표준 2 5" xfId="576"/>
    <cellStyle name="표준 2 5 2" xfId="577"/>
    <cellStyle name="표준 2 5 3" xfId="844"/>
    <cellStyle name="표준 2 6" xfId="578"/>
    <cellStyle name="표준 2 6 2" xfId="845"/>
    <cellStyle name="표준 2 7" xfId="579"/>
    <cellStyle name="표준 2 7 2" xfId="851"/>
    <cellStyle name="표준 2_(붙임2) 시정통계 활용도 의견조사표" xfId="580"/>
    <cellStyle name="표준 20" xfId="581"/>
    <cellStyle name="표준 21" xfId="582"/>
    <cellStyle name="표준 22" xfId="583"/>
    <cellStyle name="표준 23" xfId="584"/>
    <cellStyle name="표준 24" xfId="585"/>
    <cellStyle name="표준 25" xfId="586"/>
    <cellStyle name="표준 26" xfId="587"/>
    <cellStyle name="표준 27" xfId="588"/>
    <cellStyle name="표준 28" xfId="589"/>
    <cellStyle name="표준 29" xfId="590"/>
    <cellStyle name="표준 3" xfId="591"/>
    <cellStyle name="표준 3 2" xfId="592"/>
    <cellStyle name="표준 3 2 2" xfId="593"/>
    <cellStyle name="표준 3 2 2 2" xfId="852"/>
    <cellStyle name="표준 3 2 3" xfId="846"/>
    <cellStyle name="표준 3 3" xfId="594"/>
    <cellStyle name="표준 3 3 2" xfId="595"/>
    <cellStyle name="표준 3 3 2 2" xfId="853"/>
    <cellStyle name="표준 3 3 3" xfId="847"/>
    <cellStyle name="표준 3 4" xfId="596"/>
    <cellStyle name="표준 3 5" xfId="597"/>
    <cellStyle name="표준 3 6" xfId="598"/>
    <cellStyle name="표준 3 7" xfId="753"/>
    <cellStyle name="표준 30" xfId="599"/>
    <cellStyle name="표준 31" xfId="600"/>
    <cellStyle name="표준 32" xfId="601"/>
    <cellStyle name="표준 33" xfId="602"/>
    <cellStyle name="표준 34" xfId="603"/>
    <cellStyle name="표준 35" xfId="604"/>
    <cellStyle name="표준 36" xfId="605"/>
    <cellStyle name="표준 37" xfId="606"/>
    <cellStyle name="표준 38" xfId="607"/>
    <cellStyle name="표준 39" xfId="608"/>
    <cellStyle name="표준 4" xfId="609"/>
    <cellStyle name="표준 4 2" xfId="610"/>
    <cellStyle name="표준 4 2 2" xfId="611"/>
    <cellStyle name="표준 4 2 3" xfId="848"/>
    <cellStyle name="표준 4 3" xfId="612"/>
    <cellStyle name="표준 4 3 2" xfId="849"/>
    <cellStyle name="표준 4 4" xfId="613"/>
    <cellStyle name="표준 4 4 2" xfId="850"/>
    <cellStyle name="표준 4 5" xfId="614"/>
    <cellStyle name="표준 4 6" xfId="754"/>
    <cellStyle name="표준 40" xfId="615"/>
    <cellStyle name="표준 41" xfId="616"/>
    <cellStyle name="표준 42" xfId="617"/>
    <cellStyle name="표준 43" xfId="618"/>
    <cellStyle name="표준 44" xfId="619"/>
    <cellStyle name="표준 45" xfId="620"/>
    <cellStyle name="표준 46" xfId="621"/>
    <cellStyle name="표준 47" xfId="622"/>
    <cellStyle name="표준 48" xfId="623"/>
    <cellStyle name="표준 49" xfId="624"/>
    <cellStyle name="표준 5" xfId="625"/>
    <cellStyle name="표준 5 2" xfId="626"/>
    <cellStyle name="표준 5 3" xfId="627"/>
    <cellStyle name="표준 5 4" xfId="628"/>
    <cellStyle name="표준 5 5" xfId="758"/>
    <cellStyle name="표준 50" xfId="629"/>
    <cellStyle name="표준 51" xfId="630"/>
    <cellStyle name="표준 52" xfId="631"/>
    <cellStyle name="표준 53" xfId="632"/>
    <cellStyle name="표준 54" xfId="633"/>
    <cellStyle name="표준 55" xfId="634"/>
    <cellStyle name="표준 56" xfId="635"/>
    <cellStyle name="표준 57" xfId="636"/>
    <cellStyle name="표준 58" xfId="637"/>
    <cellStyle name="표준 59" xfId="638"/>
    <cellStyle name="표준 6" xfId="639"/>
    <cellStyle name="표준 6 2" xfId="640"/>
    <cellStyle name="표준 6 2 2" xfId="641"/>
    <cellStyle name="표준 6 3" xfId="642"/>
    <cellStyle name="표준 6 3 2" xfId="643"/>
    <cellStyle name="표준 6 4" xfId="644"/>
    <cellStyle name="표준 6 5" xfId="645"/>
    <cellStyle name="표준 6 6" xfId="646"/>
    <cellStyle name="표준 6 7" xfId="854"/>
    <cellStyle name="표준 60" xfId="647"/>
    <cellStyle name="표준 61" xfId="1"/>
    <cellStyle name="표준 62" xfId="648"/>
    <cellStyle name="표준 63" xfId="649"/>
    <cellStyle name="표준 64" xfId="650"/>
    <cellStyle name="표준 65" xfId="651"/>
    <cellStyle name="표준 66" xfId="652"/>
    <cellStyle name="표준 67" xfId="653"/>
    <cellStyle name="표준 68" xfId="654"/>
    <cellStyle name="표준 69" xfId="655"/>
    <cellStyle name="표준 7" xfId="656"/>
    <cellStyle name="표준 7 2" xfId="657"/>
    <cellStyle name="표준 7 3" xfId="658"/>
    <cellStyle name="표준 7 4" xfId="659"/>
    <cellStyle name="표준 7 5" xfId="855"/>
    <cellStyle name="표준 70" xfId="660"/>
    <cellStyle name="표준 71" xfId="661"/>
    <cellStyle name="표준 72" xfId="662"/>
    <cellStyle name="표준 73" xfId="663"/>
    <cellStyle name="표준 74" xfId="664"/>
    <cellStyle name="표준 79" xfId="665"/>
    <cellStyle name="표준 8" xfId="666"/>
    <cellStyle name="표준 8 2" xfId="667"/>
    <cellStyle name="표준 8 3" xfId="668"/>
    <cellStyle name="표준 8 4" xfId="669"/>
    <cellStyle name="표준 8 5" xfId="856"/>
    <cellStyle name="표준 80" xfId="670"/>
    <cellStyle name="표준 87" xfId="671"/>
    <cellStyle name="표준 88" xfId="672"/>
    <cellStyle name="표준 89" xfId="673"/>
    <cellStyle name="표준 9" xfId="674"/>
    <cellStyle name="표준 9 2" xfId="675"/>
    <cellStyle name="표준 9 3" xfId="676"/>
    <cellStyle name="표준 9 4" xfId="677"/>
    <cellStyle name="표준 90" xfId="678"/>
    <cellStyle name="표준 91" xfId="679"/>
    <cellStyle name="표준 92" xfId="680"/>
    <cellStyle name="표준 94" xfId="681"/>
    <cellStyle name="표준 95" xfId="682"/>
    <cellStyle name="표준 96" xfId="683"/>
    <cellStyle name="표준 97" xfId="684"/>
    <cellStyle name="표준 98" xfId="685"/>
    <cellStyle name="표준 99" xfId="686"/>
    <cellStyle name="표준_0620가축사육가구및마리" xfId="696"/>
    <cellStyle name="표준_0624축산물위생업" xfId="706"/>
    <cellStyle name="표준_Sheet1" xfId="697"/>
    <cellStyle name="표준_Sheet2" xfId="705"/>
    <cellStyle name="표준_Sheet3 2" xfId="709"/>
    <cellStyle name="표준_Sheet4" xfId="757"/>
    <cellStyle name="표준_Sheet5" xfId="708"/>
    <cellStyle name="표준_Sheet6" xfId="687"/>
    <cellStyle name="표준_기반조성" xfId="700"/>
    <cellStyle name="표준_농산" xfId="698"/>
    <cellStyle name="표준_농업용기구및기계보유 " xfId="699"/>
    <cellStyle name="표준_산림" xfId="710"/>
    <cellStyle name="하이퍼링크 2" xfId="688"/>
    <cellStyle name="합산" xfId="689"/>
    <cellStyle name="화폐기호" xfId="690"/>
    <cellStyle name="화폐기호0" xfId="69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0</xdr:col>
      <xdr:colOff>0</xdr:colOff>
      <xdr:row>27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2286000"/>
          <a:ext cx="0" cy="5991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FF0000"/>
  </sheetPr>
  <dimension ref="A1:I29"/>
  <sheetViews>
    <sheetView showGridLines="0" tabSelected="1" view="pageBreakPreview" topLeftCell="A13" zoomScale="85" zoomScaleNormal="75" zoomScaleSheetLayoutView="85" workbookViewId="0">
      <selection activeCell="J36" sqref="J36"/>
    </sheetView>
  </sheetViews>
  <sheetFormatPr defaultRowHeight="12"/>
  <cols>
    <col min="1" max="1" width="9.75" style="2" customWidth="1"/>
    <col min="2" max="2" width="10.5" style="2" customWidth="1"/>
    <col min="3" max="3" width="9.25" style="2" customWidth="1"/>
    <col min="4" max="4" width="9.625" style="2" bestFit="1" customWidth="1"/>
    <col min="5" max="5" width="10.125" style="2" customWidth="1"/>
    <col min="6" max="6" width="10.75" style="3" customWidth="1"/>
    <col min="7" max="7" width="10.25" style="2" customWidth="1"/>
    <col min="8" max="8" width="10.375" style="2" customWidth="1"/>
    <col min="9" max="9" width="13.5" style="2" customWidth="1"/>
    <col min="10" max="256" width="9" style="2"/>
    <col min="257" max="257" width="9.75" style="2" customWidth="1"/>
    <col min="258" max="258" width="10.5" style="2" customWidth="1"/>
    <col min="259" max="259" width="9.25" style="2" customWidth="1"/>
    <col min="260" max="260" width="9.625" style="2" bestFit="1" customWidth="1"/>
    <col min="261" max="261" width="10.125" style="2" customWidth="1"/>
    <col min="262" max="262" width="10.75" style="2" customWidth="1"/>
    <col min="263" max="263" width="10.25" style="2" customWidth="1"/>
    <col min="264" max="264" width="10.375" style="2" customWidth="1"/>
    <col min="265" max="265" width="13.5" style="2" customWidth="1"/>
    <col min="266" max="512" width="9" style="2"/>
    <col min="513" max="513" width="9.75" style="2" customWidth="1"/>
    <col min="514" max="514" width="10.5" style="2" customWidth="1"/>
    <col min="515" max="515" width="9.25" style="2" customWidth="1"/>
    <col min="516" max="516" width="9.625" style="2" bestFit="1" customWidth="1"/>
    <col min="517" max="517" width="10.125" style="2" customWidth="1"/>
    <col min="518" max="518" width="10.75" style="2" customWidth="1"/>
    <col min="519" max="519" width="10.25" style="2" customWidth="1"/>
    <col min="520" max="520" width="10.375" style="2" customWidth="1"/>
    <col min="521" max="521" width="13.5" style="2" customWidth="1"/>
    <col min="522" max="768" width="9" style="2"/>
    <col min="769" max="769" width="9.75" style="2" customWidth="1"/>
    <col min="770" max="770" width="10.5" style="2" customWidth="1"/>
    <col min="771" max="771" width="9.25" style="2" customWidth="1"/>
    <col min="772" max="772" width="9.625" style="2" bestFit="1" customWidth="1"/>
    <col min="773" max="773" width="10.125" style="2" customWidth="1"/>
    <col min="774" max="774" width="10.75" style="2" customWidth="1"/>
    <col min="775" max="775" width="10.25" style="2" customWidth="1"/>
    <col min="776" max="776" width="10.375" style="2" customWidth="1"/>
    <col min="777" max="777" width="13.5" style="2" customWidth="1"/>
    <col min="778" max="1024" width="9" style="2"/>
    <col min="1025" max="1025" width="9.75" style="2" customWidth="1"/>
    <col min="1026" max="1026" width="10.5" style="2" customWidth="1"/>
    <col min="1027" max="1027" width="9.25" style="2" customWidth="1"/>
    <col min="1028" max="1028" width="9.625" style="2" bestFit="1" customWidth="1"/>
    <col min="1029" max="1029" width="10.125" style="2" customWidth="1"/>
    <col min="1030" max="1030" width="10.75" style="2" customWidth="1"/>
    <col min="1031" max="1031" width="10.25" style="2" customWidth="1"/>
    <col min="1032" max="1032" width="10.375" style="2" customWidth="1"/>
    <col min="1033" max="1033" width="13.5" style="2" customWidth="1"/>
    <col min="1034" max="1280" width="9" style="2"/>
    <col min="1281" max="1281" width="9.75" style="2" customWidth="1"/>
    <col min="1282" max="1282" width="10.5" style="2" customWidth="1"/>
    <col min="1283" max="1283" width="9.25" style="2" customWidth="1"/>
    <col min="1284" max="1284" width="9.625" style="2" bestFit="1" customWidth="1"/>
    <col min="1285" max="1285" width="10.125" style="2" customWidth="1"/>
    <col min="1286" max="1286" width="10.75" style="2" customWidth="1"/>
    <col min="1287" max="1287" width="10.25" style="2" customWidth="1"/>
    <col min="1288" max="1288" width="10.375" style="2" customWidth="1"/>
    <col min="1289" max="1289" width="13.5" style="2" customWidth="1"/>
    <col min="1290" max="1536" width="9" style="2"/>
    <col min="1537" max="1537" width="9.75" style="2" customWidth="1"/>
    <col min="1538" max="1538" width="10.5" style="2" customWidth="1"/>
    <col min="1539" max="1539" width="9.25" style="2" customWidth="1"/>
    <col min="1540" max="1540" width="9.625" style="2" bestFit="1" customWidth="1"/>
    <col min="1541" max="1541" width="10.125" style="2" customWidth="1"/>
    <col min="1542" max="1542" width="10.75" style="2" customWidth="1"/>
    <col min="1543" max="1543" width="10.25" style="2" customWidth="1"/>
    <col min="1544" max="1544" width="10.375" style="2" customWidth="1"/>
    <col min="1545" max="1545" width="13.5" style="2" customWidth="1"/>
    <col min="1546" max="1792" width="9" style="2"/>
    <col min="1793" max="1793" width="9.75" style="2" customWidth="1"/>
    <col min="1794" max="1794" width="10.5" style="2" customWidth="1"/>
    <col min="1795" max="1795" width="9.25" style="2" customWidth="1"/>
    <col min="1796" max="1796" width="9.625" style="2" bestFit="1" customWidth="1"/>
    <col min="1797" max="1797" width="10.125" style="2" customWidth="1"/>
    <col min="1798" max="1798" width="10.75" style="2" customWidth="1"/>
    <col min="1799" max="1799" width="10.25" style="2" customWidth="1"/>
    <col min="1800" max="1800" width="10.375" style="2" customWidth="1"/>
    <col min="1801" max="1801" width="13.5" style="2" customWidth="1"/>
    <col min="1802" max="2048" width="9" style="2"/>
    <col min="2049" max="2049" width="9.75" style="2" customWidth="1"/>
    <col min="2050" max="2050" width="10.5" style="2" customWidth="1"/>
    <col min="2051" max="2051" width="9.25" style="2" customWidth="1"/>
    <col min="2052" max="2052" width="9.625" style="2" bestFit="1" customWidth="1"/>
    <col min="2053" max="2053" width="10.125" style="2" customWidth="1"/>
    <col min="2054" max="2054" width="10.75" style="2" customWidth="1"/>
    <col min="2055" max="2055" width="10.25" style="2" customWidth="1"/>
    <col min="2056" max="2056" width="10.375" style="2" customWidth="1"/>
    <col min="2057" max="2057" width="13.5" style="2" customWidth="1"/>
    <col min="2058" max="2304" width="9" style="2"/>
    <col min="2305" max="2305" width="9.75" style="2" customWidth="1"/>
    <col min="2306" max="2306" width="10.5" style="2" customWidth="1"/>
    <col min="2307" max="2307" width="9.25" style="2" customWidth="1"/>
    <col min="2308" max="2308" width="9.625" style="2" bestFit="1" customWidth="1"/>
    <col min="2309" max="2309" width="10.125" style="2" customWidth="1"/>
    <col min="2310" max="2310" width="10.75" style="2" customWidth="1"/>
    <col min="2311" max="2311" width="10.25" style="2" customWidth="1"/>
    <col min="2312" max="2312" width="10.375" style="2" customWidth="1"/>
    <col min="2313" max="2313" width="13.5" style="2" customWidth="1"/>
    <col min="2314" max="2560" width="9" style="2"/>
    <col min="2561" max="2561" width="9.75" style="2" customWidth="1"/>
    <col min="2562" max="2562" width="10.5" style="2" customWidth="1"/>
    <col min="2563" max="2563" width="9.25" style="2" customWidth="1"/>
    <col min="2564" max="2564" width="9.625" style="2" bestFit="1" customWidth="1"/>
    <col min="2565" max="2565" width="10.125" style="2" customWidth="1"/>
    <col min="2566" max="2566" width="10.75" style="2" customWidth="1"/>
    <col min="2567" max="2567" width="10.25" style="2" customWidth="1"/>
    <col min="2568" max="2568" width="10.375" style="2" customWidth="1"/>
    <col min="2569" max="2569" width="13.5" style="2" customWidth="1"/>
    <col min="2570" max="2816" width="9" style="2"/>
    <col min="2817" max="2817" width="9.75" style="2" customWidth="1"/>
    <col min="2818" max="2818" width="10.5" style="2" customWidth="1"/>
    <col min="2819" max="2819" width="9.25" style="2" customWidth="1"/>
    <col min="2820" max="2820" width="9.625" style="2" bestFit="1" customWidth="1"/>
    <col min="2821" max="2821" width="10.125" style="2" customWidth="1"/>
    <col min="2822" max="2822" width="10.75" style="2" customWidth="1"/>
    <col min="2823" max="2823" width="10.25" style="2" customWidth="1"/>
    <col min="2824" max="2824" width="10.375" style="2" customWidth="1"/>
    <col min="2825" max="2825" width="13.5" style="2" customWidth="1"/>
    <col min="2826" max="3072" width="9" style="2"/>
    <col min="3073" max="3073" width="9.75" style="2" customWidth="1"/>
    <col min="3074" max="3074" width="10.5" style="2" customWidth="1"/>
    <col min="3075" max="3075" width="9.25" style="2" customWidth="1"/>
    <col min="3076" max="3076" width="9.625" style="2" bestFit="1" customWidth="1"/>
    <col min="3077" max="3077" width="10.125" style="2" customWidth="1"/>
    <col min="3078" max="3078" width="10.75" style="2" customWidth="1"/>
    <col min="3079" max="3079" width="10.25" style="2" customWidth="1"/>
    <col min="3080" max="3080" width="10.375" style="2" customWidth="1"/>
    <col min="3081" max="3081" width="13.5" style="2" customWidth="1"/>
    <col min="3082" max="3328" width="9" style="2"/>
    <col min="3329" max="3329" width="9.75" style="2" customWidth="1"/>
    <col min="3330" max="3330" width="10.5" style="2" customWidth="1"/>
    <col min="3331" max="3331" width="9.25" style="2" customWidth="1"/>
    <col min="3332" max="3332" width="9.625" style="2" bestFit="1" customWidth="1"/>
    <col min="3333" max="3333" width="10.125" style="2" customWidth="1"/>
    <col min="3334" max="3334" width="10.75" style="2" customWidth="1"/>
    <col min="3335" max="3335" width="10.25" style="2" customWidth="1"/>
    <col min="3336" max="3336" width="10.375" style="2" customWidth="1"/>
    <col min="3337" max="3337" width="13.5" style="2" customWidth="1"/>
    <col min="3338" max="3584" width="9" style="2"/>
    <col min="3585" max="3585" width="9.75" style="2" customWidth="1"/>
    <col min="3586" max="3586" width="10.5" style="2" customWidth="1"/>
    <col min="3587" max="3587" width="9.25" style="2" customWidth="1"/>
    <col min="3588" max="3588" width="9.625" style="2" bestFit="1" customWidth="1"/>
    <col min="3589" max="3589" width="10.125" style="2" customWidth="1"/>
    <col min="3590" max="3590" width="10.75" style="2" customWidth="1"/>
    <col min="3591" max="3591" width="10.25" style="2" customWidth="1"/>
    <col min="3592" max="3592" width="10.375" style="2" customWidth="1"/>
    <col min="3593" max="3593" width="13.5" style="2" customWidth="1"/>
    <col min="3594" max="3840" width="9" style="2"/>
    <col min="3841" max="3841" width="9.75" style="2" customWidth="1"/>
    <col min="3842" max="3842" width="10.5" style="2" customWidth="1"/>
    <col min="3843" max="3843" width="9.25" style="2" customWidth="1"/>
    <col min="3844" max="3844" width="9.625" style="2" bestFit="1" customWidth="1"/>
    <col min="3845" max="3845" width="10.125" style="2" customWidth="1"/>
    <col min="3846" max="3846" width="10.75" style="2" customWidth="1"/>
    <col min="3847" max="3847" width="10.25" style="2" customWidth="1"/>
    <col min="3848" max="3848" width="10.375" style="2" customWidth="1"/>
    <col min="3849" max="3849" width="13.5" style="2" customWidth="1"/>
    <col min="3850" max="4096" width="9" style="2"/>
    <col min="4097" max="4097" width="9.75" style="2" customWidth="1"/>
    <col min="4098" max="4098" width="10.5" style="2" customWidth="1"/>
    <col min="4099" max="4099" width="9.25" style="2" customWidth="1"/>
    <col min="4100" max="4100" width="9.625" style="2" bestFit="1" customWidth="1"/>
    <col min="4101" max="4101" width="10.125" style="2" customWidth="1"/>
    <col min="4102" max="4102" width="10.75" style="2" customWidth="1"/>
    <col min="4103" max="4103" width="10.25" style="2" customWidth="1"/>
    <col min="4104" max="4104" width="10.375" style="2" customWidth="1"/>
    <col min="4105" max="4105" width="13.5" style="2" customWidth="1"/>
    <col min="4106" max="4352" width="9" style="2"/>
    <col min="4353" max="4353" width="9.75" style="2" customWidth="1"/>
    <col min="4354" max="4354" width="10.5" style="2" customWidth="1"/>
    <col min="4355" max="4355" width="9.25" style="2" customWidth="1"/>
    <col min="4356" max="4356" width="9.625" style="2" bestFit="1" customWidth="1"/>
    <col min="4357" max="4357" width="10.125" style="2" customWidth="1"/>
    <col min="4358" max="4358" width="10.75" style="2" customWidth="1"/>
    <col min="4359" max="4359" width="10.25" style="2" customWidth="1"/>
    <col min="4360" max="4360" width="10.375" style="2" customWidth="1"/>
    <col min="4361" max="4361" width="13.5" style="2" customWidth="1"/>
    <col min="4362" max="4608" width="9" style="2"/>
    <col min="4609" max="4609" width="9.75" style="2" customWidth="1"/>
    <col min="4610" max="4610" width="10.5" style="2" customWidth="1"/>
    <col min="4611" max="4611" width="9.25" style="2" customWidth="1"/>
    <col min="4612" max="4612" width="9.625" style="2" bestFit="1" customWidth="1"/>
    <col min="4613" max="4613" width="10.125" style="2" customWidth="1"/>
    <col min="4614" max="4614" width="10.75" style="2" customWidth="1"/>
    <col min="4615" max="4615" width="10.25" style="2" customWidth="1"/>
    <col min="4616" max="4616" width="10.375" style="2" customWidth="1"/>
    <col min="4617" max="4617" width="13.5" style="2" customWidth="1"/>
    <col min="4618" max="4864" width="9" style="2"/>
    <col min="4865" max="4865" width="9.75" style="2" customWidth="1"/>
    <col min="4866" max="4866" width="10.5" style="2" customWidth="1"/>
    <col min="4867" max="4867" width="9.25" style="2" customWidth="1"/>
    <col min="4868" max="4868" width="9.625" style="2" bestFit="1" customWidth="1"/>
    <col min="4869" max="4869" width="10.125" style="2" customWidth="1"/>
    <col min="4870" max="4870" width="10.75" style="2" customWidth="1"/>
    <col min="4871" max="4871" width="10.25" style="2" customWidth="1"/>
    <col min="4872" max="4872" width="10.375" style="2" customWidth="1"/>
    <col min="4873" max="4873" width="13.5" style="2" customWidth="1"/>
    <col min="4874" max="5120" width="9" style="2"/>
    <col min="5121" max="5121" width="9.75" style="2" customWidth="1"/>
    <col min="5122" max="5122" width="10.5" style="2" customWidth="1"/>
    <col min="5123" max="5123" width="9.25" style="2" customWidth="1"/>
    <col min="5124" max="5124" width="9.625" style="2" bestFit="1" customWidth="1"/>
    <col min="5125" max="5125" width="10.125" style="2" customWidth="1"/>
    <col min="5126" max="5126" width="10.75" style="2" customWidth="1"/>
    <col min="5127" max="5127" width="10.25" style="2" customWidth="1"/>
    <col min="5128" max="5128" width="10.375" style="2" customWidth="1"/>
    <col min="5129" max="5129" width="13.5" style="2" customWidth="1"/>
    <col min="5130" max="5376" width="9" style="2"/>
    <col min="5377" max="5377" width="9.75" style="2" customWidth="1"/>
    <col min="5378" max="5378" width="10.5" style="2" customWidth="1"/>
    <col min="5379" max="5379" width="9.25" style="2" customWidth="1"/>
    <col min="5380" max="5380" width="9.625" style="2" bestFit="1" customWidth="1"/>
    <col min="5381" max="5381" width="10.125" style="2" customWidth="1"/>
    <col min="5382" max="5382" width="10.75" style="2" customWidth="1"/>
    <col min="5383" max="5383" width="10.25" style="2" customWidth="1"/>
    <col min="5384" max="5384" width="10.375" style="2" customWidth="1"/>
    <col min="5385" max="5385" width="13.5" style="2" customWidth="1"/>
    <col min="5386" max="5632" width="9" style="2"/>
    <col min="5633" max="5633" width="9.75" style="2" customWidth="1"/>
    <col min="5634" max="5634" width="10.5" style="2" customWidth="1"/>
    <col min="5635" max="5635" width="9.25" style="2" customWidth="1"/>
    <col min="5636" max="5636" width="9.625" style="2" bestFit="1" customWidth="1"/>
    <col min="5637" max="5637" width="10.125" style="2" customWidth="1"/>
    <col min="5638" max="5638" width="10.75" style="2" customWidth="1"/>
    <col min="5639" max="5639" width="10.25" style="2" customWidth="1"/>
    <col min="5640" max="5640" width="10.375" style="2" customWidth="1"/>
    <col min="5641" max="5641" width="13.5" style="2" customWidth="1"/>
    <col min="5642" max="5888" width="9" style="2"/>
    <col min="5889" max="5889" width="9.75" style="2" customWidth="1"/>
    <col min="5890" max="5890" width="10.5" style="2" customWidth="1"/>
    <col min="5891" max="5891" width="9.25" style="2" customWidth="1"/>
    <col min="5892" max="5892" width="9.625" style="2" bestFit="1" customWidth="1"/>
    <col min="5893" max="5893" width="10.125" style="2" customWidth="1"/>
    <col min="5894" max="5894" width="10.75" style="2" customWidth="1"/>
    <col min="5895" max="5895" width="10.25" style="2" customWidth="1"/>
    <col min="5896" max="5896" width="10.375" style="2" customWidth="1"/>
    <col min="5897" max="5897" width="13.5" style="2" customWidth="1"/>
    <col min="5898" max="6144" width="9" style="2"/>
    <col min="6145" max="6145" width="9.75" style="2" customWidth="1"/>
    <col min="6146" max="6146" width="10.5" style="2" customWidth="1"/>
    <col min="6147" max="6147" width="9.25" style="2" customWidth="1"/>
    <col min="6148" max="6148" width="9.625" style="2" bestFit="1" customWidth="1"/>
    <col min="6149" max="6149" width="10.125" style="2" customWidth="1"/>
    <col min="6150" max="6150" width="10.75" style="2" customWidth="1"/>
    <col min="6151" max="6151" width="10.25" style="2" customWidth="1"/>
    <col min="6152" max="6152" width="10.375" style="2" customWidth="1"/>
    <col min="6153" max="6153" width="13.5" style="2" customWidth="1"/>
    <col min="6154" max="6400" width="9" style="2"/>
    <col min="6401" max="6401" width="9.75" style="2" customWidth="1"/>
    <col min="6402" max="6402" width="10.5" style="2" customWidth="1"/>
    <col min="6403" max="6403" width="9.25" style="2" customWidth="1"/>
    <col min="6404" max="6404" width="9.625" style="2" bestFit="1" customWidth="1"/>
    <col min="6405" max="6405" width="10.125" style="2" customWidth="1"/>
    <col min="6406" max="6406" width="10.75" style="2" customWidth="1"/>
    <col min="6407" max="6407" width="10.25" style="2" customWidth="1"/>
    <col min="6408" max="6408" width="10.375" style="2" customWidth="1"/>
    <col min="6409" max="6409" width="13.5" style="2" customWidth="1"/>
    <col min="6410" max="6656" width="9" style="2"/>
    <col min="6657" max="6657" width="9.75" style="2" customWidth="1"/>
    <col min="6658" max="6658" width="10.5" style="2" customWidth="1"/>
    <col min="6659" max="6659" width="9.25" style="2" customWidth="1"/>
    <col min="6660" max="6660" width="9.625" style="2" bestFit="1" customWidth="1"/>
    <col min="6661" max="6661" width="10.125" style="2" customWidth="1"/>
    <col min="6662" max="6662" width="10.75" style="2" customWidth="1"/>
    <col min="6663" max="6663" width="10.25" style="2" customWidth="1"/>
    <col min="6664" max="6664" width="10.375" style="2" customWidth="1"/>
    <col min="6665" max="6665" width="13.5" style="2" customWidth="1"/>
    <col min="6666" max="6912" width="9" style="2"/>
    <col min="6913" max="6913" width="9.75" style="2" customWidth="1"/>
    <col min="6914" max="6914" width="10.5" style="2" customWidth="1"/>
    <col min="6915" max="6915" width="9.25" style="2" customWidth="1"/>
    <col min="6916" max="6916" width="9.625" style="2" bestFit="1" customWidth="1"/>
    <col min="6917" max="6917" width="10.125" style="2" customWidth="1"/>
    <col min="6918" max="6918" width="10.75" style="2" customWidth="1"/>
    <col min="6919" max="6919" width="10.25" style="2" customWidth="1"/>
    <col min="6920" max="6920" width="10.375" style="2" customWidth="1"/>
    <col min="6921" max="6921" width="13.5" style="2" customWidth="1"/>
    <col min="6922" max="7168" width="9" style="2"/>
    <col min="7169" max="7169" width="9.75" style="2" customWidth="1"/>
    <col min="7170" max="7170" width="10.5" style="2" customWidth="1"/>
    <col min="7171" max="7171" width="9.25" style="2" customWidth="1"/>
    <col min="7172" max="7172" width="9.625" style="2" bestFit="1" customWidth="1"/>
    <col min="7173" max="7173" width="10.125" style="2" customWidth="1"/>
    <col min="7174" max="7174" width="10.75" style="2" customWidth="1"/>
    <col min="7175" max="7175" width="10.25" style="2" customWidth="1"/>
    <col min="7176" max="7176" width="10.375" style="2" customWidth="1"/>
    <col min="7177" max="7177" width="13.5" style="2" customWidth="1"/>
    <col min="7178" max="7424" width="9" style="2"/>
    <col min="7425" max="7425" width="9.75" style="2" customWidth="1"/>
    <col min="7426" max="7426" width="10.5" style="2" customWidth="1"/>
    <col min="7427" max="7427" width="9.25" style="2" customWidth="1"/>
    <col min="7428" max="7428" width="9.625" style="2" bestFit="1" customWidth="1"/>
    <col min="7429" max="7429" width="10.125" style="2" customWidth="1"/>
    <col min="7430" max="7430" width="10.75" style="2" customWidth="1"/>
    <col min="7431" max="7431" width="10.25" style="2" customWidth="1"/>
    <col min="7432" max="7432" width="10.375" style="2" customWidth="1"/>
    <col min="7433" max="7433" width="13.5" style="2" customWidth="1"/>
    <col min="7434" max="7680" width="9" style="2"/>
    <col min="7681" max="7681" width="9.75" style="2" customWidth="1"/>
    <col min="7682" max="7682" width="10.5" style="2" customWidth="1"/>
    <col min="7683" max="7683" width="9.25" style="2" customWidth="1"/>
    <col min="7684" max="7684" width="9.625" style="2" bestFit="1" customWidth="1"/>
    <col min="7685" max="7685" width="10.125" style="2" customWidth="1"/>
    <col min="7686" max="7686" width="10.75" style="2" customWidth="1"/>
    <col min="7687" max="7687" width="10.25" style="2" customWidth="1"/>
    <col min="7688" max="7688" width="10.375" style="2" customWidth="1"/>
    <col min="7689" max="7689" width="13.5" style="2" customWidth="1"/>
    <col min="7690" max="7936" width="9" style="2"/>
    <col min="7937" max="7937" width="9.75" style="2" customWidth="1"/>
    <col min="7938" max="7938" width="10.5" style="2" customWidth="1"/>
    <col min="7939" max="7939" width="9.25" style="2" customWidth="1"/>
    <col min="7940" max="7940" width="9.625" style="2" bestFit="1" customWidth="1"/>
    <col min="7941" max="7941" width="10.125" style="2" customWidth="1"/>
    <col min="7942" max="7942" width="10.75" style="2" customWidth="1"/>
    <col min="7943" max="7943" width="10.25" style="2" customWidth="1"/>
    <col min="7944" max="7944" width="10.375" style="2" customWidth="1"/>
    <col min="7945" max="7945" width="13.5" style="2" customWidth="1"/>
    <col min="7946" max="8192" width="9" style="2"/>
    <col min="8193" max="8193" width="9.75" style="2" customWidth="1"/>
    <col min="8194" max="8194" width="10.5" style="2" customWidth="1"/>
    <col min="8195" max="8195" width="9.25" style="2" customWidth="1"/>
    <col min="8196" max="8196" width="9.625" style="2" bestFit="1" customWidth="1"/>
    <col min="8197" max="8197" width="10.125" style="2" customWidth="1"/>
    <col min="8198" max="8198" width="10.75" style="2" customWidth="1"/>
    <col min="8199" max="8199" width="10.25" style="2" customWidth="1"/>
    <col min="8200" max="8200" width="10.375" style="2" customWidth="1"/>
    <col min="8201" max="8201" width="13.5" style="2" customWidth="1"/>
    <col min="8202" max="8448" width="9" style="2"/>
    <col min="8449" max="8449" width="9.75" style="2" customWidth="1"/>
    <col min="8450" max="8450" width="10.5" style="2" customWidth="1"/>
    <col min="8451" max="8451" width="9.25" style="2" customWidth="1"/>
    <col min="8452" max="8452" width="9.625" style="2" bestFit="1" customWidth="1"/>
    <col min="8453" max="8453" width="10.125" style="2" customWidth="1"/>
    <col min="8454" max="8454" width="10.75" style="2" customWidth="1"/>
    <col min="8455" max="8455" width="10.25" style="2" customWidth="1"/>
    <col min="8456" max="8456" width="10.375" style="2" customWidth="1"/>
    <col min="8457" max="8457" width="13.5" style="2" customWidth="1"/>
    <col min="8458" max="8704" width="9" style="2"/>
    <col min="8705" max="8705" width="9.75" style="2" customWidth="1"/>
    <col min="8706" max="8706" width="10.5" style="2" customWidth="1"/>
    <col min="8707" max="8707" width="9.25" style="2" customWidth="1"/>
    <col min="8708" max="8708" width="9.625" style="2" bestFit="1" customWidth="1"/>
    <col min="8709" max="8709" width="10.125" style="2" customWidth="1"/>
    <col min="8710" max="8710" width="10.75" style="2" customWidth="1"/>
    <col min="8711" max="8711" width="10.25" style="2" customWidth="1"/>
    <col min="8712" max="8712" width="10.375" style="2" customWidth="1"/>
    <col min="8713" max="8713" width="13.5" style="2" customWidth="1"/>
    <col min="8714" max="8960" width="9" style="2"/>
    <col min="8961" max="8961" width="9.75" style="2" customWidth="1"/>
    <col min="8962" max="8962" width="10.5" style="2" customWidth="1"/>
    <col min="8963" max="8963" width="9.25" style="2" customWidth="1"/>
    <col min="8964" max="8964" width="9.625" style="2" bestFit="1" customWidth="1"/>
    <col min="8965" max="8965" width="10.125" style="2" customWidth="1"/>
    <col min="8966" max="8966" width="10.75" style="2" customWidth="1"/>
    <col min="8967" max="8967" width="10.25" style="2" customWidth="1"/>
    <col min="8968" max="8968" width="10.375" style="2" customWidth="1"/>
    <col min="8969" max="8969" width="13.5" style="2" customWidth="1"/>
    <col min="8970" max="9216" width="9" style="2"/>
    <col min="9217" max="9217" width="9.75" style="2" customWidth="1"/>
    <col min="9218" max="9218" width="10.5" style="2" customWidth="1"/>
    <col min="9219" max="9219" width="9.25" style="2" customWidth="1"/>
    <col min="9220" max="9220" width="9.625" style="2" bestFit="1" customWidth="1"/>
    <col min="9221" max="9221" width="10.125" style="2" customWidth="1"/>
    <col min="9222" max="9222" width="10.75" style="2" customWidth="1"/>
    <col min="9223" max="9223" width="10.25" style="2" customWidth="1"/>
    <col min="9224" max="9224" width="10.375" style="2" customWidth="1"/>
    <col min="9225" max="9225" width="13.5" style="2" customWidth="1"/>
    <col min="9226" max="9472" width="9" style="2"/>
    <col min="9473" max="9473" width="9.75" style="2" customWidth="1"/>
    <col min="9474" max="9474" width="10.5" style="2" customWidth="1"/>
    <col min="9475" max="9475" width="9.25" style="2" customWidth="1"/>
    <col min="9476" max="9476" width="9.625" style="2" bestFit="1" customWidth="1"/>
    <col min="9477" max="9477" width="10.125" style="2" customWidth="1"/>
    <col min="9478" max="9478" width="10.75" style="2" customWidth="1"/>
    <col min="9479" max="9479" width="10.25" style="2" customWidth="1"/>
    <col min="9480" max="9480" width="10.375" style="2" customWidth="1"/>
    <col min="9481" max="9481" width="13.5" style="2" customWidth="1"/>
    <col min="9482" max="9728" width="9" style="2"/>
    <col min="9729" max="9729" width="9.75" style="2" customWidth="1"/>
    <col min="9730" max="9730" width="10.5" style="2" customWidth="1"/>
    <col min="9731" max="9731" width="9.25" style="2" customWidth="1"/>
    <col min="9732" max="9732" width="9.625" style="2" bestFit="1" customWidth="1"/>
    <col min="9733" max="9733" width="10.125" style="2" customWidth="1"/>
    <col min="9734" max="9734" width="10.75" style="2" customWidth="1"/>
    <col min="9735" max="9735" width="10.25" style="2" customWidth="1"/>
    <col min="9736" max="9736" width="10.375" style="2" customWidth="1"/>
    <col min="9737" max="9737" width="13.5" style="2" customWidth="1"/>
    <col min="9738" max="9984" width="9" style="2"/>
    <col min="9985" max="9985" width="9.75" style="2" customWidth="1"/>
    <col min="9986" max="9986" width="10.5" style="2" customWidth="1"/>
    <col min="9987" max="9987" width="9.25" style="2" customWidth="1"/>
    <col min="9988" max="9988" width="9.625" style="2" bestFit="1" customWidth="1"/>
    <col min="9989" max="9989" width="10.125" style="2" customWidth="1"/>
    <col min="9990" max="9990" width="10.75" style="2" customWidth="1"/>
    <col min="9991" max="9991" width="10.25" style="2" customWidth="1"/>
    <col min="9992" max="9992" width="10.375" style="2" customWidth="1"/>
    <col min="9993" max="9993" width="13.5" style="2" customWidth="1"/>
    <col min="9994" max="10240" width="9" style="2"/>
    <col min="10241" max="10241" width="9.75" style="2" customWidth="1"/>
    <col min="10242" max="10242" width="10.5" style="2" customWidth="1"/>
    <col min="10243" max="10243" width="9.25" style="2" customWidth="1"/>
    <col min="10244" max="10244" width="9.625" style="2" bestFit="1" customWidth="1"/>
    <col min="10245" max="10245" width="10.125" style="2" customWidth="1"/>
    <col min="10246" max="10246" width="10.75" style="2" customWidth="1"/>
    <col min="10247" max="10247" width="10.25" style="2" customWidth="1"/>
    <col min="10248" max="10248" width="10.375" style="2" customWidth="1"/>
    <col min="10249" max="10249" width="13.5" style="2" customWidth="1"/>
    <col min="10250" max="10496" width="9" style="2"/>
    <col min="10497" max="10497" width="9.75" style="2" customWidth="1"/>
    <col min="10498" max="10498" width="10.5" style="2" customWidth="1"/>
    <col min="10499" max="10499" width="9.25" style="2" customWidth="1"/>
    <col min="10500" max="10500" width="9.625" style="2" bestFit="1" customWidth="1"/>
    <col min="10501" max="10501" width="10.125" style="2" customWidth="1"/>
    <col min="10502" max="10502" width="10.75" style="2" customWidth="1"/>
    <col min="10503" max="10503" width="10.25" style="2" customWidth="1"/>
    <col min="10504" max="10504" width="10.375" style="2" customWidth="1"/>
    <col min="10505" max="10505" width="13.5" style="2" customWidth="1"/>
    <col min="10506" max="10752" width="9" style="2"/>
    <col min="10753" max="10753" width="9.75" style="2" customWidth="1"/>
    <col min="10754" max="10754" width="10.5" style="2" customWidth="1"/>
    <col min="10755" max="10755" width="9.25" style="2" customWidth="1"/>
    <col min="10756" max="10756" width="9.625" style="2" bestFit="1" customWidth="1"/>
    <col min="10757" max="10757" width="10.125" style="2" customWidth="1"/>
    <col min="10758" max="10758" width="10.75" style="2" customWidth="1"/>
    <col min="10759" max="10759" width="10.25" style="2" customWidth="1"/>
    <col min="10760" max="10760" width="10.375" style="2" customWidth="1"/>
    <col min="10761" max="10761" width="13.5" style="2" customWidth="1"/>
    <col min="10762" max="11008" width="9" style="2"/>
    <col min="11009" max="11009" width="9.75" style="2" customWidth="1"/>
    <col min="11010" max="11010" width="10.5" style="2" customWidth="1"/>
    <col min="11011" max="11011" width="9.25" style="2" customWidth="1"/>
    <col min="11012" max="11012" width="9.625" style="2" bestFit="1" customWidth="1"/>
    <col min="11013" max="11013" width="10.125" style="2" customWidth="1"/>
    <col min="11014" max="11014" width="10.75" style="2" customWidth="1"/>
    <col min="11015" max="11015" width="10.25" style="2" customWidth="1"/>
    <col min="11016" max="11016" width="10.375" style="2" customWidth="1"/>
    <col min="11017" max="11017" width="13.5" style="2" customWidth="1"/>
    <col min="11018" max="11264" width="9" style="2"/>
    <col min="11265" max="11265" width="9.75" style="2" customWidth="1"/>
    <col min="11266" max="11266" width="10.5" style="2" customWidth="1"/>
    <col min="11267" max="11267" width="9.25" style="2" customWidth="1"/>
    <col min="11268" max="11268" width="9.625" style="2" bestFit="1" customWidth="1"/>
    <col min="11269" max="11269" width="10.125" style="2" customWidth="1"/>
    <col min="11270" max="11270" width="10.75" style="2" customWidth="1"/>
    <col min="11271" max="11271" width="10.25" style="2" customWidth="1"/>
    <col min="11272" max="11272" width="10.375" style="2" customWidth="1"/>
    <col min="11273" max="11273" width="13.5" style="2" customWidth="1"/>
    <col min="11274" max="11520" width="9" style="2"/>
    <col min="11521" max="11521" width="9.75" style="2" customWidth="1"/>
    <col min="11522" max="11522" width="10.5" style="2" customWidth="1"/>
    <col min="11523" max="11523" width="9.25" style="2" customWidth="1"/>
    <col min="11524" max="11524" width="9.625" style="2" bestFit="1" customWidth="1"/>
    <col min="11525" max="11525" width="10.125" style="2" customWidth="1"/>
    <col min="11526" max="11526" width="10.75" style="2" customWidth="1"/>
    <col min="11527" max="11527" width="10.25" style="2" customWidth="1"/>
    <col min="11528" max="11528" width="10.375" style="2" customWidth="1"/>
    <col min="11529" max="11529" width="13.5" style="2" customWidth="1"/>
    <col min="11530" max="11776" width="9" style="2"/>
    <col min="11777" max="11777" width="9.75" style="2" customWidth="1"/>
    <col min="11778" max="11778" width="10.5" style="2" customWidth="1"/>
    <col min="11779" max="11779" width="9.25" style="2" customWidth="1"/>
    <col min="11780" max="11780" width="9.625" style="2" bestFit="1" customWidth="1"/>
    <col min="11781" max="11781" width="10.125" style="2" customWidth="1"/>
    <col min="11782" max="11782" width="10.75" style="2" customWidth="1"/>
    <col min="11783" max="11783" width="10.25" style="2" customWidth="1"/>
    <col min="11784" max="11784" width="10.375" style="2" customWidth="1"/>
    <col min="11785" max="11785" width="13.5" style="2" customWidth="1"/>
    <col min="11786" max="12032" width="9" style="2"/>
    <col min="12033" max="12033" width="9.75" style="2" customWidth="1"/>
    <col min="12034" max="12034" width="10.5" style="2" customWidth="1"/>
    <col min="12035" max="12035" width="9.25" style="2" customWidth="1"/>
    <col min="12036" max="12036" width="9.625" style="2" bestFit="1" customWidth="1"/>
    <col min="12037" max="12037" width="10.125" style="2" customWidth="1"/>
    <col min="12038" max="12038" width="10.75" style="2" customWidth="1"/>
    <col min="12039" max="12039" width="10.25" style="2" customWidth="1"/>
    <col min="12040" max="12040" width="10.375" style="2" customWidth="1"/>
    <col min="12041" max="12041" width="13.5" style="2" customWidth="1"/>
    <col min="12042" max="12288" width="9" style="2"/>
    <col min="12289" max="12289" width="9.75" style="2" customWidth="1"/>
    <col min="12290" max="12290" width="10.5" style="2" customWidth="1"/>
    <col min="12291" max="12291" width="9.25" style="2" customWidth="1"/>
    <col min="12292" max="12292" width="9.625" style="2" bestFit="1" customWidth="1"/>
    <col min="12293" max="12293" width="10.125" style="2" customWidth="1"/>
    <col min="12294" max="12294" width="10.75" style="2" customWidth="1"/>
    <col min="12295" max="12295" width="10.25" style="2" customWidth="1"/>
    <col min="12296" max="12296" width="10.375" style="2" customWidth="1"/>
    <col min="12297" max="12297" width="13.5" style="2" customWidth="1"/>
    <col min="12298" max="12544" width="9" style="2"/>
    <col min="12545" max="12545" width="9.75" style="2" customWidth="1"/>
    <col min="12546" max="12546" width="10.5" style="2" customWidth="1"/>
    <col min="12547" max="12547" width="9.25" style="2" customWidth="1"/>
    <col min="12548" max="12548" width="9.625" style="2" bestFit="1" customWidth="1"/>
    <col min="12549" max="12549" width="10.125" style="2" customWidth="1"/>
    <col min="12550" max="12550" width="10.75" style="2" customWidth="1"/>
    <col min="12551" max="12551" width="10.25" style="2" customWidth="1"/>
    <col min="12552" max="12552" width="10.375" style="2" customWidth="1"/>
    <col min="12553" max="12553" width="13.5" style="2" customWidth="1"/>
    <col min="12554" max="12800" width="9" style="2"/>
    <col min="12801" max="12801" width="9.75" style="2" customWidth="1"/>
    <col min="12802" max="12802" width="10.5" style="2" customWidth="1"/>
    <col min="12803" max="12803" width="9.25" style="2" customWidth="1"/>
    <col min="12804" max="12804" width="9.625" style="2" bestFit="1" customWidth="1"/>
    <col min="12805" max="12805" width="10.125" style="2" customWidth="1"/>
    <col min="12806" max="12806" width="10.75" style="2" customWidth="1"/>
    <col min="12807" max="12807" width="10.25" style="2" customWidth="1"/>
    <col min="12808" max="12808" width="10.375" style="2" customWidth="1"/>
    <col min="12809" max="12809" width="13.5" style="2" customWidth="1"/>
    <col min="12810" max="13056" width="9" style="2"/>
    <col min="13057" max="13057" width="9.75" style="2" customWidth="1"/>
    <col min="13058" max="13058" width="10.5" style="2" customWidth="1"/>
    <col min="13059" max="13059" width="9.25" style="2" customWidth="1"/>
    <col min="13060" max="13060" width="9.625" style="2" bestFit="1" customWidth="1"/>
    <col min="13061" max="13061" width="10.125" style="2" customWidth="1"/>
    <col min="13062" max="13062" width="10.75" style="2" customWidth="1"/>
    <col min="13063" max="13063" width="10.25" style="2" customWidth="1"/>
    <col min="13064" max="13064" width="10.375" style="2" customWidth="1"/>
    <col min="13065" max="13065" width="13.5" style="2" customWidth="1"/>
    <col min="13066" max="13312" width="9" style="2"/>
    <col min="13313" max="13313" width="9.75" style="2" customWidth="1"/>
    <col min="13314" max="13314" width="10.5" style="2" customWidth="1"/>
    <col min="13315" max="13315" width="9.25" style="2" customWidth="1"/>
    <col min="13316" max="13316" width="9.625" style="2" bestFit="1" customWidth="1"/>
    <col min="13317" max="13317" width="10.125" style="2" customWidth="1"/>
    <col min="13318" max="13318" width="10.75" style="2" customWidth="1"/>
    <col min="13319" max="13319" width="10.25" style="2" customWidth="1"/>
    <col min="13320" max="13320" width="10.375" style="2" customWidth="1"/>
    <col min="13321" max="13321" width="13.5" style="2" customWidth="1"/>
    <col min="13322" max="13568" width="9" style="2"/>
    <col min="13569" max="13569" width="9.75" style="2" customWidth="1"/>
    <col min="13570" max="13570" width="10.5" style="2" customWidth="1"/>
    <col min="13571" max="13571" width="9.25" style="2" customWidth="1"/>
    <col min="13572" max="13572" width="9.625" style="2" bestFit="1" customWidth="1"/>
    <col min="13573" max="13573" width="10.125" style="2" customWidth="1"/>
    <col min="13574" max="13574" width="10.75" style="2" customWidth="1"/>
    <col min="13575" max="13575" width="10.25" style="2" customWidth="1"/>
    <col min="13576" max="13576" width="10.375" style="2" customWidth="1"/>
    <col min="13577" max="13577" width="13.5" style="2" customWidth="1"/>
    <col min="13578" max="13824" width="9" style="2"/>
    <col min="13825" max="13825" width="9.75" style="2" customWidth="1"/>
    <col min="13826" max="13826" width="10.5" style="2" customWidth="1"/>
    <col min="13827" max="13827" width="9.25" style="2" customWidth="1"/>
    <col min="13828" max="13828" width="9.625" style="2" bestFit="1" customWidth="1"/>
    <col min="13829" max="13829" width="10.125" style="2" customWidth="1"/>
    <col min="13830" max="13830" width="10.75" style="2" customWidth="1"/>
    <col min="13831" max="13831" width="10.25" style="2" customWidth="1"/>
    <col min="13832" max="13832" width="10.375" style="2" customWidth="1"/>
    <col min="13833" max="13833" width="13.5" style="2" customWidth="1"/>
    <col min="13834" max="14080" width="9" style="2"/>
    <col min="14081" max="14081" width="9.75" style="2" customWidth="1"/>
    <col min="14082" max="14082" width="10.5" style="2" customWidth="1"/>
    <col min="14083" max="14083" width="9.25" style="2" customWidth="1"/>
    <col min="14084" max="14084" width="9.625" style="2" bestFit="1" customWidth="1"/>
    <col min="14085" max="14085" width="10.125" style="2" customWidth="1"/>
    <col min="14086" max="14086" width="10.75" style="2" customWidth="1"/>
    <col min="14087" max="14087" width="10.25" style="2" customWidth="1"/>
    <col min="14088" max="14088" width="10.375" style="2" customWidth="1"/>
    <col min="14089" max="14089" width="13.5" style="2" customWidth="1"/>
    <col min="14090" max="14336" width="9" style="2"/>
    <col min="14337" max="14337" width="9.75" style="2" customWidth="1"/>
    <col min="14338" max="14338" width="10.5" style="2" customWidth="1"/>
    <col min="14339" max="14339" width="9.25" style="2" customWidth="1"/>
    <col min="14340" max="14340" width="9.625" style="2" bestFit="1" customWidth="1"/>
    <col min="14341" max="14341" width="10.125" style="2" customWidth="1"/>
    <col min="14342" max="14342" width="10.75" style="2" customWidth="1"/>
    <col min="14343" max="14343" width="10.25" style="2" customWidth="1"/>
    <col min="14344" max="14344" width="10.375" style="2" customWidth="1"/>
    <col min="14345" max="14345" width="13.5" style="2" customWidth="1"/>
    <col min="14346" max="14592" width="9" style="2"/>
    <col min="14593" max="14593" width="9.75" style="2" customWidth="1"/>
    <col min="14594" max="14594" width="10.5" style="2" customWidth="1"/>
    <col min="14595" max="14595" width="9.25" style="2" customWidth="1"/>
    <col min="14596" max="14596" width="9.625" style="2" bestFit="1" customWidth="1"/>
    <col min="14597" max="14597" width="10.125" style="2" customWidth="1"/>
    <col min="14598" max="14598" width="10.75" style="2" customWidth="1"/>
    <col min="14599" max="14599" width="10.25" style="2" customWidth="1"/>
    <col min="14600" max="14600" width="10.375" style="2" customWidth="1"/>
    <col min="14601" max="14601" width="13.5" style="2" customWidth="1"/>
    <col min="14602" max="14848" width="9" style="2"/>
    <col min="14849" max="14849" width="9.75" style="2" customWidth="1"/>
    <col min="14850" max="14850" width="10.5" style="2" customWidth="1"/>
    <col min="14851" max="14851" width="9.25" style="2" customWidth="1"/>
    <col min="14852" max="14852" width="9.625" style="2" bestFit="1" customWidth="1"/>
    <col min="14853" max="14853" width="10.125" style="2" customWidth="1"/>
    <col min="14854" max="14854" width="10.75" style="2" customWidth="1"/>
    <col min="14855" max="14855" width="10.25" style="2" customWidth="1"/>
    <col min="14856" max="14856" width="10.375" style="2" customWidth="1"/>
    <col min="14857" max="14857" width="13.5" style="2" customWidth="1"/>
    <col min="14858" max="15104" width="9" style="2"/>
    <col min="15105" max="15105" width="9.75" style="2" customWidth="1"/>
    <col min="15106" max="15106" width="10.5" style="2" customWidth="1"/>
    <col min="15107" max="15107" width="9.25" style="2" customWidth="1"/>
    <col min="15108" max="15108" width="9.625" style="2" bestFit="1" customWidth="1"/>
    <col min="15109" max="15109" width="10.125" style="2" customWidth="1"/>
    <col min="15110" max="15110" width="10.75" style="2" customWidth="1"/>
    <col min="15111" max="15111" width="10.25" style="2" customWidth="1"/>
    <col min="15112" max="15112" width="10.375" style="2" customWidth="1"/>
    <col min="15113" max="15113" width="13.5" style="2" customWidth="1"/>
    <col min="15114" max="15360" width="9" style="2"/>
    <col min="15361" max="15361" width="9.75" style="2" customWidth="1"/>
    <col min="15362" max="15362" width="10.5" style="2" customWidth="1"/>
    <col min="15363" max="15363" width="9.25" style="2" customWidth="1"/>
    <col min="15364" max="15364" width="9.625" style="2" bestFit="1" customWidth="1"/>
    <col min="15365" max="15365" width="10.125" style="2" customWidth="1"/>
    <col min="15366" max="15366" width="10.75" style="2" customWidth="1"/>
    <col min="15367" max="15367" width="10.25" style="2" customWidth="1"/>
    <col min="15368" max="15368" width="10.375" style="2" customWidth="1"/>
    <col min="15369" max="15369" width="13.5" style="2" customWidth="1"/>
    <col min="15370" max="15616" width="9" style="2"/>
    <col min="15617" max="15617" width="9.75" style="2" customWidth="1"/>
    <col min="15618" max="15618" width="10.5" style="2" customWidth="1"/>
    <col min="15619" max="15619" width="9.25" style="2" customWidth="1"/>
    <col min="15620" max="15620" width="9.625" style="2" bestFit="1" customWidth="1"/>
    <col min="15621" max="15621" width="10.125" style="2" customWidth="1"/>
    <col min="15622" max="15622" width="10.75" style="2" customWidth="1"/>
    <col min="15623" max="15623" width="10.25" style="2" customWidth="1"/>
    <col min="15624" max="15624" width="10.375" style="2" customWidth="1"/>
    <col min="15625" max="15625" width="13.5" style="2" customWidth="1"/>
    <col min="15626" max="15872" width="9" style="2"/>
    <col min="15873" max="15873" width="9.75" style="2" customWidth="1"/>
    <col min="15874" max="15874" width="10.5" style="2" customWidth="1"/>
    <col min="15875" max="15875" width="9.25" style="2" customWidth="1"/>
    <col min="15876" max="15876" width="9.625" style="2" bestFit="1" customWidth="1"/>
    <col min="15877" max="15877" width="10.125" style="2" customWidth="1"/>
    <col min="15878" max="15878" width="10.75" style="2" customWidth="1"/>
    <col min="15879" max="15879" width="10.25" style="2" customWidth="1"/>
    <col min="15880" max="15880" width="10.375" style="2" customWidth="1"/>
    <col min="15881" max="15881" width="13.5" style="2" customWidth="1"/>
    <col min="15882" max="16128" width="9" style="2"/>
    <col min="16129" max="16129" width="9.75" style="2" customWidth="1"/>
    <col min="16130" max="16130" width="10.5" style="2" customWidth="1"/>
    <col min="16131" max="16131" width="9.25" style="2" customWidth="1"/>
    <col min="16132" max="16132" width="9.625" style="2" bestFit="1" customWidth="1"/>
    <col min="16133" max="16133" width="10.125" style="2" customWidth="1"/>
    <col min="16134" max="16134" width="10.75" style="2" customWidth="1"/>
    <col min="16135" max="16135" width="10.25" style="2" customWidth="1"/>
    <col min="16136" max="16136" width="10.375" style="2" customWidth="1"/>
    <col min="16137" max="16137" width="13.5" style="2" customWidth="1"/>
    <col min="16138" max="16384" width="9" style="2"/>
  </cols>
  <sheetData>
    <row r="1" spans="1:9" ht="35.1" customHeight="1">
      <c r="A1" s="1"/>
    </row>
    <row r="2" spans="1:9" s="4" customFormat="1" ht="21" customHeight="1">
      <c r="A2" s="1659" t="s">
        <v>0</v>
      </c>
      <c r="B2" s="1659"/>
      <c r="C2" s="1659"/>
      <c r="D2" s="1659"/>
      <c r="E2" s="1659"/>
      <c r="F2" s="1659"/>
      <c r="G2" s="1659"/>
      <c r="H2" s="1659"/>
      <c r="I2" s="1659"/>
    </row>
    <row r="3" spans="1:9" s="4" customFormat="1" ht="20.25">
      <c r="A3" s="1660" t="s">
        <v>1</v>
      </c>
      <c r="B3" s="1660"/>
      <c r="C3" s="1660"/>
      <c r="D3" s="1660"/>
      <c r="E3" s="1660"/>
      <c r="F3" s="1660"/>
      <c r="G3" s="1660"/>
      <c r="H3" s="1660"/>
      <c r="I3" s="1660"/>
    </row>
    <row r="4" spans="1:9" s="11" customFormat="1" ht="20.25" customHeight="1" thickBot="1">
      <c r="A4" s="5" t="s">
        <v>2</v>
      </c>
      <c r="B4" s="6"/>
      <c r="C4" s="7"/>
      <c r="D4" s="8"/>
      <c r="E4" s="9"/>
      <c r="F4" s="10"/>
      <c r="G4" s="8"/>
      <c r="H4" s="7"/>
      <c r="I4" s="11" t="s">
        <v>3</v>
      </c>
    </row>
    <row r="5" spans="1:9" s="11" customFormat="1" ht="32.25" customHeight="1">
      <c r="A5" s="1661" t="s">
        <v>4</v>
      </c>
      <c r="B5" s="1664" t="s">
        <v>5</v>
      </c>
      <c r="C5" s="1664"/>
      <c r="D5" s="1664"/>
      <c r="E5" s="1665"/>
      <c r="F5" s="1666" t="s">
        <v>6</v>
      </c>
      <c r="G5" s="1664"/>
      <c r="H5" s="1665"/>
      <c r="I5" s="1667" t="s">
        <v>7</v>
      </c>
    </row>
    <row r="6" spans="1:9" s="11" customFormat="1" ht="20.25" customHeight="1">
      <c r="A6" s="1662"/>
      <c r="B6" s="12" t="s">
        <v>8</v>
      </c>
      <c r="C6" s="12" t="s">
        <v>9</v>
      </c>
      <c r="D6" s="12" t="s">
        <v>10</v>
      </c>
      <c r="E6" s="12" t="s">
        <v>11</v>
      </c>
      <c r="F6" s="13" t="s">
        <v>12</v>
      </c>
      <c r="G6" s="12" t="s">
        <v>13</v>
      </c>
      <c r="H6" s="12" t="s">
        <v>14</v>
      </c>
      <c r="I6" s="1668"/>
    </row>
    <row r="7" spans="1:9" s="11" customFormat="1" ht="20.25" customHeight="1">
      <c r="A7" s="1662"/>
      <c r="B7" s="14"/>
      <c r="C7" s="14"/>
      <c r="D7" s="15" t="s">
        <v>15</v>
      </c>
      <c r="E7" s="16" t="s">
        <v>16</v>
      </c>
      <c r="F7" s="17"/>
      <c r="G7" s="14"/>
      <c r="H7" s="14"/>
      <c r="I7" s="1668"/>
    </row>
    <row r="8" spans="1:9" s="11" customFormat="1" ht="32.25" customHeight="1">
      <c r="A8" s="1663"/>
      <c r="B8" s="18" t="s">
        <v>17</v>
      </c>
      <c r="C8" s="19" t="s">
        <v>18</v>
      </c>
      <c r="D8" s="19" t="s">
        <v>19</v>
      </c>
      <c r="E8" s="19" t="s">
        <v>20</v>
      </c>
      <c r="F8" s="20" t="s">
        <v>17</v>
      </c>
      <c r="G8" s="18" t="s">
        <v>21</v>
      </c>
      <c r="H8" s="18" t="s">
        <v>22</v>
      </c>
      <c r="I8" s="1669"/>
    </row>
    <row r="9" spans="1:9" s="26" customFormat="1" ht="36" customHeight="1">
      <c r="A9" s="21">
        <v>2000</v>
      </c>
      <c r="B9" s="22">
        <v>12613</v>
      </c>
      <c r="C9" s="23">
        <v>9056</v>
      </c>
      <c r="D9" s="23">
        <v>1595</v>
      </c>
      <c r="E9" s="24">
        <v>1962</v>
      </c>
      <c r="F9" s="22">
        <v>37080</v>
      </c>
      <c r="G9" s="23">
        <v>17921</v>
      </c>
      <c r="H9" s="23">
        <v>19159</v>
      </c>
      <c r="I9" s="25">
        <v>2000</v>
      </c>
    </row>
    <row r="10" spans="1:9" s="29" customFormat="1" ht="36" customHeight="1">
      <c r="A10" s="27">
        <v>2005</v>
      </c>
      <c r="B10" s="22">
        <v>11108</v>
      </c>
      <c r="C10" s="22">
        <v>7943</v>
      </c>
      <c r="D10" s="22">
        <v>1075</v>
      </c>
      <c r="E10" s="22">
        <v>2090</v>
      </c>
      <c r="F10" s="22">
        <v>29425</v>
      </c>
      <c r="G10" s="22">
        <v>14185</v>
      </c>
      <c r="H10" s="22">
        <v>15240</v>
      </c>
      <c r="I10" s="28">
        <v>2005</v>
      </c>
    </row>
    <row r="11" spans="1:9" s="29" customFormat="1" ht="36" customHeight="1">
      <c r="A11" s="27">
        <v>2010</v>
      </c>
      <c r="B11" s="22">
        <v>11082</v>
      </c>
      <c r="C11" s="22">
        <v>6325</v>
      </c>
      <c r="D11" s="22">
        <v>1551</v>
      </c>
      <c r="E11" s="22">
        <v>3206</v>
      </c>
      <c r="F11" s="22">
        <v>28274</v>
      </c>
      <c r="G11" s="22">
        <v>13663</v>
      </c>
      <c r="H11" s="22">
        <v>14611</v>
      </c>
      <c r="I11" s="28">
        <v>2010</v>
      </c>
    </row>
    <row r="12" spans="1:9" s="29" customFormat="1" ht="36" customHeight="1">
      <c r="A12" s="30">
        <v>2015</v>
      </c>
      <c r="B12" s="31">
        <f>SUM(B13:B23)</f>
        <v>9628</v>
      </c>
      <c r="C12" s="31">
        <f t="shared" ref="C12:H12" si="0">SUM(C13:C23)</f>
        <v>5403</v>
      </c>
      <c r="D12" s="31">
        <f t="shared" si="0"/>
        <v>1697</v>
      </c>
      <c r="E12" s="31">
        <f t="shared" si="0"/>
        <v>2528</v>
      </c>
      <c r="F12" s="31">
        <f t="shared" si="0"/>
        <v>22243</v>
      </c>
      <c r="G12" s="31">
        <f t="shared" si="0"/>
        <v>10807</v>
      </c>
      <c r="H12" s="31">
        <f t="shared" si="0"/>
        <v>11436</v>
      </c>
      <c r="I12" s="32">
        <v>2015</v>
      </c>
    </row>
    <row r="13" spans="1:9" s="26" customFormat="1" ht="36" customHeight="1">
      <c r="A13" s="33" t="s">
        <v>23</v>
      </c>
      <c r="B13" s="22">
        <v>1672</v>
      </c>
      <c r="C13" s="22">
        <v>600</v>
      </c>
      <c r="D13" s="22">
        <v>160</v>
      </c>
      <c r="E13" s="22">
        <v>912</v>
      </c>
      <c r="F13" s="22">
        <v>4611</v>
      </c>
      <c r="G13" s="22">
        <v>2278</v>
      </c>
      <c r="H13" s="22">
        <v>2333</v>
      </c>
      <c r="I13" s="34" t="s">
        <v>24</v>
      </c>
    </row>
    <row r="14" spans="1:9" s="26" customFormat="1" ht="36" customHeight="1">
      <c r="A14" s="33" t="s">
        <v>25</v>
      </c>
      <c r="B14" s="22">
        <v>985</v>
      </c>
      <c r="C14" s="22">
        <v>522</v>
      </c>
      <c r="D14" s="22">
        <v>162</v>
      </c>
      <c r="E14" s="22">
        <v>301</v>
      </c>
      <c r="F14" s="22">
        <v>2199</v>
      </c>
      <c r="G14" s="22">
        <v>1086</v>
      </c>
      <c r="H14" s="22">
        <v>1113</v>
      </c>
      <c r="I14" s="34" t="s">
        <v>26</v>
      </c>
    </row>
    <row r="15" spans="1:9" s="26" customFormat="1" ht="36" customHeight="1">
      <c r="A15" s="33" t="s">
        <v>27</v>
      </c>
      <c r="B15" s="22">
        <v>866</v>
      </c>
      <c r="C15" s="22">
        <v>440</v>
      </c>
      <c r="D15" s="22">
        <v>256</v>
      </c>
      <c r="E15" s="22">
        <v>170</v>
      </c>
      <c r="F15" s="22">
        <v>1973</v>
      </c>
      <c r="G15" s="22">
        <v>957</v>
      </c>
      <c r="H15" s="22">
        <v>1016</v>
      </c>
      <c r="I15" s="34" t="s">
        <v>28</v>
      </c>
    </row>
    <row r="16" spans="1:9" s="26" customFormat="1" ht="36" customHeight="1">
      <c r="A16" s="33" t="s">
        <v>29</v>
      </c>
      <c r="B16" s="22">
        <v>852</v>
      </c>
      <c r="C16" s="22">
        <v>545</v>
      </c>
      <c r="D16" s="22">
        <v>135</v>
      </c>
      <c r="E16" s="22">
        <v>172</v>
      </c>
      <c r="F16" s="22">
        <v>1843</v>
      </c>
      <c r="G16" s="22">
        <v>878</v>
      </c>
      <c r="H16" s="22">
        <v>965</v>
      </c>
      <c r="I16" s="34" t="s">
        <v>30</v>
      </c>
    </row>
    <row r="17" spans="1:9" s="26" customFormat="1" ht="36" customHeight="1">
      <c r="A17" s="33" t="s">
        <v>31</v>
      </c>
      <c r="B17" s="22">
        <v>941</v>
      </c>
      <c r="C17" s="22">
        <v>601</v>
      </c>
      <c r="D17" s="22">
        <v>154</v>
      </c>
      <c r="E17" s="22">
        <v>186</v>
      </c>
      <c r="F17" s="22">
        <v>2155</v>
      </c>
      <c r="G17" s="22">
        <v>1068</v>
      </c>
      <c r="H17" s="22">
        <v>1087</v>
      </c>
      <c r="I17" s="34" t="s">
        <v>32</v>
      </c>
    </row>
    <row r="18" spans="1:9" s="26" customFormat="1" ht="36" customHeight="1">
      <c r="A18" s="33" t="s">
        <v>33</v>
      </c>
      <c r="B18" s="22">
        <v>790</v>
      </c>
      <c r="C18" s="22">
        <v>561</v>
      </c>
      <c r="D18" s="22">
        <v>107</v>
      </c>
      <c r="E18" s="23">
        <v>122</v>
      </c>
      <c r="F18" s="22">
        <v>1718</v>
      </c>
      <c r="G18" s="22">
        <v>826</v>
      </c>
      <c r="H18" s="22">
        <v>892</v>
      </c>
      <c r="I18" s="34" t="s">
        <v>34</v>
      </c>
    </row>
    <row r="19" spans="1:9" s="26" customFormat="1" ht="36" customHeight="1">
      <c r="A19" s="33" t="s">
        <v>35</v>
      </c>
      <c r="B19" s="22">
        <v>661</v>
      </c>
      <c r="C19" s="22">
        <v>500</v>
      </c>
      <c r="D19" s="22">
        <v>73</v>
      </c>
      <c r="E19" s="22">
        <v>88</v>
      </c>
      <c r="F19" s="22">
        <v>1454</v>
      </c>
      <c r="G19" s="22">
        <v>694</v>
      </c>
      <c r="H19" s="22">
        <v>760</v>
      </c>
      <c r="I19" s="34" t="s">
        <v>36</v>
      </c>
    </row>
    <row r="20" spans="1:9" s="26" customFormat="1" ht="36" customHeight="1">
      <c r="A20" s="33" t="s">
        <v>37</v>
      </c>
      <c r="B20" s="22">
        <v>562</v>
      </c>
      <c r="C20" s="22">
        <v>398</v>
      </c>
      <c r="D20" s="22">
        <v>80</v>
      </c>
      <c r="E20" s="22">
        <v>84</v>
      </c>
      <c r="F20" s="22">
        <v>1208</v>
      </c>
      <c r="G20" s="22">
        <v>572</v>
      </c>
      <c r="H20" s="22">
        <v>636</v>
      </c>
      <c r="I20" s="35" t="s">
        <v>38</v>
      </c>
    </row>
    <row r="21" spans="1:9" s="26" customFormat="1" ht="36" customHeight="1">
      <c r="A21" s="33" t="s">
        <v>39</v>
      </c>
      <c r="B21" s="22">
        <v>740</v>
      </c>
      <c r="C21" s="22">
        <v>189</v>
      </c>
      <c r="D21" s="22">
        <v>348</v>
      </c>
      <c r="E21" s="22">
        <v>203</v>
      </c>
      <c r="F21" s="22">
        <v>1696</v>
      </c>
      <c r="G21" s="22">
        <v>788</v>
      </c>
      <c r="H21" s="22">
        <v>908</v>
      </c>
      <c r="I21" s="34" t="s">
        <v>40</v>
      </c>
    </row>
    <row r="22" spans="1:9" s="26" customFormat="1" ht="36" customHeight="1">
      <c r="A22" s="33" t="s">
        <v>41</v>
      </c>
      <c r="B22" s="22">
        <v>764</v>
      </c>
      <c r="C22" s="22">
        <v>527</v>
      </c>
      <c r="D22" s="22">
        <v>115</v>
      </c>
      <c r="E22" s="22">
        <v>122</v>
      </c>
      <c r="F22" s="22">
        <v>1628</v>
      </c>
      <c r="G22" s="22">
        <v>807</v>
      </c>
      <c r="H22" s="22">
        <v>821</v>
      </c>
      <c r="I22" s="34" t="s">
        <v>42</v>
      </c>
    </row>
    <row r="23" spans="1:9" s="26" customFormat="1" ht="36" customHeight="1" thickBot="1">
      <c r="A23" s="36" t="s">
        <v>43</v>
      </c>
      <c r="B23" s="22">
        <v>795</v>
      </c>
      <c r="C23" s="37">
        <v>520</v>
      </c>
      <c r="D23" s="37">
        <v>107</v>
      </c>
      <c r="E23" s="37">
        <v>168</v>
      </c>
      <c r="F23" s="22">
        <v>1758</v>
      </c>
      <c r="G23" s="37">
        <v>853</v>
      </c>
      <c r="H23" s="37">
        <v>905</v>
      </c>
      <c r="I23" s="38" t="s">
        <v>44</v>
      </c>
    </row>
    <row r="24" spans="1:9" s="26" customFormat="1" ht="41.25" customHeight="1">
      <c r="A24" s="1656" t="s">
        <v>45</v>
      </c>
      <c r="B24" s="1656"/>
      <c r="C24" s="1656"/>
      <c r="D24" s="1656"/>
      <c r="E24" s="1656"/>
      <c r="F24" s="1657" t="s">
        <v>1399</v>
      </c>
      <c r="G24" s="1658"/>
      <c r="H24" s="1658"/>
      <c r="I24" s="1658"/>
    </row>
    <row r="25" spans="1:9" s="45" customFormat="1" ht="14.25">
      <c r="A25" s="39"/>
      <c r="B25" s="40"/>
      <c r="C25" s="41"/>
      <c r="D25" s="40"/>
      <c r="E25" s="42"/>
      <c r="F25" s="43"/>
      <c r="G25" s="40"/>
      <c r="H25" s="41"/>
      <c r="I25" s="44"/>
    </row>
    <row r="26" spans="1:9" s="51" customFormat="1" ht="3" customHeight="1">
      <c r="A26" s="46"/>
      <c r="B26" s="47"/>
      <c r="C26" s="48"/>
      <c r="D26" s="47"/>
      <c r="E26" s="49"/>
      <c r="F26" s="50"/>
      <c r="G26" s="47"/>
      <c r="H26" s="48"/>
    </row>
    <row r="27" spans="1:9" s="51" customFormat="1" ht="3" customHeight="1">
      <c r="B27" s="47"/>
      <c r="C27" s="48"/>
      <c r="D27" s="47"/>
      <c r="E27" s="49"/>
      <c r="F27" s="50"/>
      <c r="G27" s="47"/>
      <c r="H27" s="48"/>
    </row>
    <row r="28" spans="1:9" s="51" customFormat="1" ht="3" customHeight="1">
      <c r="B28" s="47"/>
      <c r="C28" s="48"/>
      <c r="D28" s="47"/>
      <c r="E28" s="49"/>
      <c r="F28" s="50"/>
      <c r="G28" s="47"/>
      <c r="H28" s="48"/>
    </row>
    <row r="29" spans="1:9">
      <c r="D29" s="2" t="s">
        <v>46</v>
      </c>
    </row>
  </sheetData>
  <mergeCells count="8">
    <mergeCell ref="A24:E24"/>
    <mergeCell ref="F24:I24"/>
    <mergeCell ref="A2:I2"/>
    <mergeCell ref="A3:I3"/>
    <mergeCell ref="A5:A8"/>
    <mergeCell ref="B5:E5"/>
    <mergeCell ref="F5:H5"/>
    <mergeCell ref="I5:I8"/>
  </mergeCells>
  <phoneticPr fontId="4" type="noConversion"/>
  <printOptions horizontalCentered="1"/>
  <pageMargins left="0.18" right="0.16" top="0.78740157480314965" bottom="0.39370078740157483" header="0.39370078740157483" footer="0"/>
  <pageSetup paperSize="9" scale="98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FF0000"/>
  </sheetPr>
  <dimension ref="A1:AL45"/>
  <sheetViews>
    <sheetView showGridLines="0" view="pageBreakPreview" zoomScaleNormal="75" workbookViewId="0">
      <selection activeCell="A11" sqref="A11"/>
    </sheetView>
  </sheetViews>
  <sheetFormatPr defaultColWidth="6.875" defaultRowHeight="14.25"/>
  <cols>
    <col min="1" max="1" width="8.75" style="93" customWidth="1"/>
    <col min="2" max="2" width="9" style="94" customWidth="1"/>
    <col min="3" max="3" width="8.875" style="94" customWidth="1"/>
    <col min="4" max="4" width="8.75" style="94" customWidth="1"/>
    <col min="5" max="5" width="7.875" style="94" customWidth="1"/>
    <col min="6" max="8" width="8" style="94" customWidth="1"/>
    <col min="9" max="9" width="8.25" style="94" customWidth="1"/>
    <col min="10" max="10" width="8.375" style="94" customWidth="1"/>
    <col min="11" max="14" width="10.375" style="94" customWidth="1"/>
    <col min="15" max="15" width="11.5" style="94" customWidth="1"/>
    <col min="16" max="16" width="11.875" style="94" customWidth="1"/>
    <col min="17" max="17" width="20.5" style="93" customWidth="1"/>
    <col min="18" max="18" width="12.75" style="93" bestFit="1" customWidth="1"/>
    <col min="19" max="24" width="12.125" style="94" customWidth="1"/>
    <col min="25" max="33" width="7.75" style="94" customWidth="1"/>
    <col min="34" max="34" width="17.5" style="93" customWidth="1"/>
    <col min="35" max="256" width="6.875" style="93"/>
    <col min="257" max="257" width="8.75" style="93" customWidth="1"/>
    <col min="258" max="258" width="9" style="93" customWidth="1"/>
    <col min="259" max="259" width="8.875" style="93" customWidth="1"/>
    <col min="260" max="260" width="8.75" style="93" customWidth="1"/>
    <col min="261" max="261" width="7.875" style="93" customWidth="1"/>
    <col min="262" max="264" width="8" style="93" customWidth="1"/>
    <col min="265" max="265" width="8.25" style="93" customWidth="1"/>
    <col min="266" max="266" width="8.375" style="93" customWidth="1"/>
    <col min="267" max="270" width="10.375" style="93" customWidth="1"/>
    <col min="271" max="271" width="11.5" style="93" customWidth="1"/>
    <col min="272" max="272" width="11.875" style="93" customWidth="1"/>
    <col min="273" max="273" width="20.5" style="93" customWidth="1"/>
    <col min="274" max="274" width="12.75" style="93" bestFit="1" customWidth="1"/>
    <col min="275" max="280" width="12.125" style="93" customWidth="1"/>
    <col min="281" max="289" width="7.75" style="93" customWidth="1"/>
    <col min="290" max="290" width="17.5" style="93" customWidth="1"/>
    <col min="291" max="512" width="6.875" style="93"/>
    <col min="513" max="513" width="8.75" style="93" customWidth="1"/>
    <col min="514" max="514" width="9" style="93" customWidth="1"/>
    <col min="515" max="515" width="8.875" style="93" customWidth="1"/>
    <col min="516" max="516" width="8.75" style="93" customWidth="1"/>
    <col min="517" max="517" width="7.875" style="93" customWidth="1"/>
    <col min="518" max="520" width="8" style="93" customWidth="1"/>
    <col min="521" max="521" width="8.25" style="93" customWidth="1"/>
    <col min="522" max="522" width="8.375" style="93" customWidth="1"/>
    <col min="523" max="526" width="10.375" style="93" customWidth="1"/>
    <col min="527" max="527" width="11.5" style="93" customWidth="1"/>
    <col min="528" max="528" width="11.875" style="93" customWidth="1"/>
    <col min="529" max="529" width="20.5" style="93" customWidth="1"/>
    <col min="530" max="530" width="12.75" style="93" bestFit="1" customWidth="1"/>
    <col min="531" max="536" width="12.125" style="93" customWidth="1"/>
    <col min="537" max="545" width="7.75" style="93" customWidth="1"/>
    <col min="546" max="546" width="17.5" style="93" customWidth="1"/>
    <col min="547" max="768" width="6.875" style="93"/>
    <col min="769" max="769" width="8.75" style="93" customWidth="1"/>
    <col min="770" max="770" width="9" style="93" customWidth="1"/>
    <col min="771" max="771" width="8.875" style="93" customWidth="1"/>
    <col min="772" max="772" width="8.75" style="93" customWidth="1"/>
    <col min="773" max="773" width="7.875" style="93" customWidth="1"/>
    <col min="774" max="776" width="8" style="93" customWidth="1"/>
    <col min="777" max="777" width="8.25" style="93" customWidth="1"/>
    <col min="778" max="778" width="8.375" style="93" customWidth="1"/>
    <col min="779" max="782" width="10.375" style="93" customWidth="1"/>
    <col min="783" max="783" width="11.5" style="93" customWidth="1"/>
    <col min="784" max="784" width="11.875" style="93" customWidth="1"/>
    <col min="785" max="785" width="20.5" style="93" customWidth="1"/>
    <col min="786" max="786" width="12.75" style="93" bestFit="1" customWidth="1"/>
    <col min="787" max="792" width="12.125" style="93" customWidth="1"/>
    <col min="793" max="801" width="7.75" style="93" customWidth="1"/>
    <col min="802" max="802" width="17.5" style="93" customWidth="1"/>
    <col min="803" max="1024" width="6.875" style="93"/>
    <col min="1025" max="1025" width="8.75" style="93" customWidth="1"/>
    <col min="1026" max="1026" width="9" style="93" customWidth="1"/>
    <col min="1027" max="1027" width="8.875" style="93" customWidth="1"/>
    <col min="1028" max="1028" width="8.75" style="93" customWidth="1"/>
    <col min="1029" max="1029" width="7.875" style="93" customWidth="1"/>
    <col min="1030" max="1032" width="8" style="93" customWidth="1"/>
    <col min="1033" max="1033" width="8.25" style="93" customWidth="1"/>
    <col min="1034" max="1034" width="8.375" style="93" customWidth="1"/>
    <col min="1035" max="1038" width="10.375" style="93" customWidth="1"/>
    <col min="1039" max="1039" width="11.5" style="93" customWidth="1"/>
    <col min="1040" max="1040" width="11.875" style="93" customWidth="1"/>
    <col min="1041" max="1041" width="20.5" style="93" customWidth="1"/>
    <col min="1042" max="1042" width="12.75" style="93" bestFit="1" customWidth="1"/>
    <col min="1043" max="1048" width="12.125" style="93" customWidth="1"/>
    <col min="1049" max="1057" width="7.75" style="93" customWidth="1"/>
    <col min="1058" max="1058" width="17.5" style="93" customWidth="1"/>
    <col min="1059" max="1280" width="6.875" style="93"/>
    <col min="1281" max="1281" width="8.75" style="93" customWidth="1"/>
    <col min="1282" max="1282" width="9" style="93" customWidth="1"/>
    <col min="1283" max="1283" width="8.875" style="93" customWidth="1"/>
    <col min="1284" max="1284" width="8.75" style="93" customWidth="1"/>
    <col min="1285" max="1285" width="7.875" style="93" customWidth="1"/>
    <col min="1286" max="1288" width="8" style="93" customWidth="1"/>
    <col min="1289" max="1289" width="8.25" style="93" customWidth="1"/>
    <col min="1290" max="1290" width="8.375" style="93" customWidth="1"/>
    <col min="1291" max="1294" width="10.375" style="93" customWidth="1"/>
    <col min="1295" max="1295" width="11.5" style="93" customWidth="1"/>
    <col min="1296" max="1296" width="11.875" style="93" customWidth="1"/>
    <col min="1297" max="1297" width="20.5" style="93" customWidth="1"/>
    <col min="1298" max="1298" width="12.75" style="93" bestFit="1" customWidth="1"/>
    <col min="1299" max="1304" width="12.125" style="93" customWidth="1"/>
    <col min="1305" max="1313" width="7.75" style="93" customWidth="1"/>
    <col min="1314" max="1314" width="17.5" style="93" customWidth="1"/>
    <col min="1315" max="1536" width="6.875" style="93"/>
    <col min="1537" max="1537" width="8.75" style="93" customWidth="1"/>
    <col min="1538" max="1538" width="9" style="93" customWidth="1"/>
    <col min="1539" max="1539" width="8.875" style="93" customWidth="1"/>
    <col min="1540" max="1540" width="8.75" style="93" customWidth="1"/>
    <col min="1541" max="1541" width="7.875" style="93" customWidth="1"/>
    <col min="1542" max="1544" width="8" style="93" customWidth="1"/>
    <col min="1545" max="1545" width="8.25" style="93" customWidth="1"/>
    <col min="1546" max="1546" width="8.375" style="93" customWidth="1"/>
    <col min="1547" max="1550" width="10.375" style="93" customWidth="1"/>
    <col min="1551" max="1551" width="11.5" style="93" customWidth="1"/>
    <col min="1552" max="1552" width="11.875" style="93" customWidth="1"/>
    <col min="1553" max="1553" width="20.5" style="93" customWidth="1"/>
    <col min="1554" max="1554" width="12.75" style="93" bestFit="1" customWidth="1"/>
    <col min="1555" max="1560" width="12.125" style="93" customWidth="1"/>
    <col min="1561" max="1569" width="7.75" style="93" customWidth="1"/>
    <col min="1570" max="1570" width="17.5" style="93" customWidth="1"/>
    <col min="1571" max="1792" width="6.875" style="93"/>
    <col min="1793" max="1793" width="8.75" style="93" customWidth="1"/>
    <col min="1794" max="1794" width="9" style="93" customWidth="1"/>
    <col min="1795" max="1795" width="8.875" style="93" customWidth="1"/>
    <col min="1796" max="1796" width="8.75" style="93" customWidth="1"/>
    <col min="1797" max="1797" width="7.875" style="93" customWidth="1"/>
    <col min="1798" max="1800" width="8" style="93" customWidth="1"/>
    <col min="1801" max="1801" width="8.25" style="93" customWidth="1"/>
    <col min="1802" max="1802" width="8.375" style="93" customWidth="1"/>
    <col min="1803" max="1806" width="10.375" style="93" customWidth="1"/>
    <col min="1807" max="1807" width="11.5" style="93" customWidth="1"/>
    <col min="1808" max="1808" width="11.875" style="93" customWidth="1"/>
    <col min="1809" max="1809" width="20.5" style="93" customWidth="1"/>
    <col min="1810" max="1810" width="12.75" style="93" bestFit="1" customWidth="1"/>
    <col min="1811" max="1816" width="12.125" style="93" customWidth="1"/>
    <col min="1817" max="1825" width="7.75" style="93" customWidth="1"/>
    <col min="1826" max="1826" width="17.5" style="93" customWidth="1"/>
    <col min="1827" max="2048" width="6.875" style="93"/>
    <col min="2049" max="2049" width="8.75" style="93" customWidth="1"/>
    <col min="2050" max="2050" width="9" style="93" customWidth="1"/>
    <col min="2051" max="2051" width="8.875" style="93" customWidth="1"/>
    <col min="2052" max="2052" width="8.75" style="93" customWidth="1"/>
    <col min="2053" max="2053" width="7.875" style="93" customWidth="1"/>
    <col min="2054" max="2056" width="8" style="93" customWidth="1"/>
    <col min="2057" max="2057" width="8.25" style="93" customWidth="1"/>
    <col min="2058" max="2058" width="8.375" style="93" customWidth="1"/>
    <col min="2059" max="2062" width="10.375" style="93" customWidth="1"/>
    <col min="2063" max="2063" width="11.5" style="93" customWidth="1"/>
    <col min="2064" max="2064" width="11.875" style="93" customWidth="1"/>
    <col min="2065" max="2065" width="20.5" style="93" customWidth="1"/>
    <col min="2066" max="2066" width="12.75" style="93" bestFit="1" customWidth="1"/>
    <col min="2067" max="2072" width="12.125" style="93" customWidth="1"/>
    <col min="2073" max="2081" width="7.75" style="93" customWidth="1"/>
    <col min="2082" max="2082" width="17.5" style="93" customWidth="1"/>
    <col min="2083" max="2304" width="6.875" style="93"/>
    <col min="2305" max="2305" width="8.75" style="93" customWidth="1"/>
    <col min="2306" max="2306" width="9" style="93" customWidth="1"/>
    <col min="2307" max="2307" width="8.875" style="93" customWidth="1"/>
    <col min="2308" max="2308" width="8.75" style="93" customWidth="1"/>
    <col min="2309" max="2309" width="7.875" style="93" customWidth="1"/>
    <col min="2310" max="2312" width="8" style="93" customWidth="1"/>
    <col min="2313" max="2313" width="8.25" style="93" customWidth="1"/>
    <col min="2314" max="2314" width="8.375" style="93" customWidth="1"/>
    <col min="2315" max="2318" width="10.375" style="93" customWidth="1"/>
    <col min="2319" max="2319" width="11.5" style="93" customWidth="1"/>
    <col min="2320" max="2320" width="11.875" style="93" customWidth="1"/>
    <col min="2321" max="2321" width="20.5" style="93" customWidth="1"/>
    <col min="2322" max="2322" width="12.75" style="93" bestFit="1" customWidth="1"/>
    <col min="2323" max="2328" width="12.125" style="93" customWidth="1"/>
    <col min="2329" max="2337" width="7.75" style="93" customWidth="1"/>
    <col min="2338" max="2338" width="17.5" style="93" customWidth="1"/>
    <col min="2339" max="2560" width="6.875" style="93"/>
    <col min="2561" max="2561" width="8.75" style="93" customWidth="1"/>
    <col min="2562" max="2562" width="9" style="93" customWidth="1"/>
    <col min="2563" max="2563" width="8.875" style="93" customWidth="1"/>
    <col min="2564" max="2564" width="8.75" style="93" customWidth="1"/>
    <col min="2565" max="2565" width="7.875" style="93" customWidth="1"/>
    <col min="2566" max="2568" width="8" style="93" customWidth="1"/>
    <col min="2569" max="2569" width="8.25" style="93" customWidth="1"/>
    <col min="2570" max="2570" width="8.375" style="93" customWidth="1"/>
    <col min="2571" max="2574" width="10.375" style="93" customWidth="1"/>
    <col min="2575" max="2575" width="11.5" style="93" customWidth="1"/>
    <col min="2576" max="2576" width="11.875" style="93" customWidth="1"/>
    <col min="2577" max="2577" width="20.5" style="93" customWidth="1"/>
    <col min="2578" max="2578" width="12.75" style="93" bestFit="1" customWidth="1"/>
    <col min="2579" max="2584" width="12.125" style="93" customWidth="1"/>
    <col min="2585" max="2593" width="7.75" style="93" customWidth="1"/>
    <col min="2594" max="2594" width="17.5" style="93" customWidth="1"/>
    <col min="2595" max="2816" width="6.875" style="93"/>
    <col min="2817" max="2817" width="8.75" style="93" customWidth="1"/>
    <col min="2818" max="2818" width="9" style="93" customWidth="1"/>
    <col min="2819" max="2819" width="8.875" style="93" customWidth="1"/>
    <col min="2820" max="2820" width="8.75" style="93" customWidth="1"/>
    <col min="2821" max="2821" width="7.875" style="93" customWidth="1"/>
    <col min="2822" max="2824" width="8" style="93" customWidth="1"/>
    <col min="2825" max="2825" width="8.25" style="93" customWidth="1"/>
    <col min="2826" max="2826" width="8.375" style="93" customWidth="1"/>
    <col min="2827" max="2830" width="10.375" style="93" customWidth="1"/>
    <col min="2831" max="2831" width="11.5" style="93" customWidth="1"/>
    <col min="2832" max="2832" width="11.875" style="93" customWidth="1"/>
    <col min="2833" max="2833" width="20.5" style="93" customWidth="1"/>
    <col min="2834" max="2834" width="12.75" style="93" bestFit="1" customWidth="1"/>
    <col min="2835" max="2840" width="12.125" style="93" customWidth="1"/>
    <col min="2841" max="2849" width="7.75" style="93" customWidth="1"/>
    <col min="2850" max="2850" width="17.5" style="93" customWidth="1"/>
    <col min="2851" max="3072" width="6.875" style="93"/>
    <col min="3073" max="3073" width="8.75" style="93" customWidth="1"/>
    <col min="3074" max="3074" width="9" style="93" customWidth="1"/>
    <col min="3075" max="3075" width="8.875" style="93" customWidth="1"/>
    <col min="3076" max="3076" width="8.75" style="93" customWidth="1"/>
    <col min="3077" max="3077" width="7.875" style="93" customWidth="1"/>
    <col min="3078" max="3080" width="8" style="93" customWidth="1"/>
    <col min="3081" max="3081" width="8.25" style="93" customWidth="1"/>
    <col min="3082" max="3082" width="8.375" style="93" customWidth="1"/>
    <col min="3083" max="3086" width="10.375" style="93" customWidth="1"/>
    <col min="3087" max="3087" width="11.5" style="93" customWidth="1"/>
    <col min="3088" max="3088" width="11.875" style="93" customWidth="1"/>
    <col min="3089" max="3089" width="20.5" style="93" customWidth="1"/>
    <col min="3090" max="3090" width="12.75" style="93" bestFit="1" customWidth="1"/>
    <col min="3091" max="3096" width="12.125" style="93" customWidth="1"/>
    <col min="3097" max="3105" width="7.75" style="93" customWidth="1"/>
    <col min="3106" max="3106" width="17.5" style="93" customWidth="1"/>
    <col min="3107" max="3328" width="6.875" style="93"/>
    <col min="3329" max="3329" width="8.75" style="93" customWidth="1"/>
    <col min="3330" max="3330" width="9" style="93" customWidth="1"/>
    <col min="3331" max="3331" width="8.875" style="93" customWidth="1"/>
    <col min="3332" max="3332" width="8.75" style="93" customWidth="1"/>
    <col min="3333" max="3333" width="7.875" style="93" customWidth="1"/>
    <col min="3334" max="3336" width="8" style="93" customWidth="1"/>
    <col min="3337" max="3337" width="8.25" style="93" customWidth="1"/>
    <col min="3338" max="3338" width="8.375" style="93" customWidth="1"/>
    <col min="3339" max="3342" width="10.375" style="93" customWidth="1"/>
    <col min="3343" max="3343" width="11.5" style="93" customWidth="1"/>
    <col min="3344" max="3344" width="11.875" style="93" customWidth="1"/>
    <col min="3345" max="3345" width="20.5" style="93" customWidth="1"/>
    <col min="3346" max="3346" width="12.75" style="93" bestFit="1" customWidth="1"/>
    <col min="3347" max="3352" width="12.125" style="93" customWidth="1"/>
    <col min="3353" max="3361" width="7.75" style="93" customWidth="1"/>
    <col min="3362" max="3362" width="17.5" style="93" customWidth="1"/>
    <col min="3363" max="3584" width="6.875" style="93"/>
    <col min="3585" max="3585" width="8.75" style="93" customWidth="1"/>
    <col min="3586" max="3586" width="9" style="93" customWidth="1"/>
    <col min="3587" max="3587" width="8.875" style="93" customWidth="1"/>
    <col min="3588" max="3588" width="8.75" style="93" customWidth="1"/>
    <col min="3589" max="3589" width="7.875" style="93" customWidth="1"/>
    <col min="3590" max="3592" width="8" style="93" customWidth="1"/>
    <col min="3593" max="3593" width="8.25" style="93" customWidth="1"/>
    <col min="3594" max="3594" width="8.375" style="93" customWidth="1"/>
    <col min="3595" max="3598" width="10.375" style="93" customWidth="1"/>
    <col min="3599" max="3599" width="11.5" style="93" customWidth="1"/>
    <col min="3600" max="3600" width="11.875" style="93" customWidth="1"/>
    <col min="3601" max="3601" width="20.5" style="93" customWidth="1"/>
    <col min="3602" max="3602" width="12.75" style="93" bestFit="1" customWidth="1"/>
    <col min="3603" max="3608" width="12.125" style="93" customWidth="1"/>
    <col min="3609" max="3617" width="7.75" style="93" customWidth="1"/>
    <col min="3618" max="3618" width="17.5" style="93" customWidth="1"/>
    <col min="3619" max="3840" width="6.875" style="93"/>
    <col min="3841" max="3841" width="8.75" style="93" customWidth="1"/>
    <col min="3842" max="3842" width="9" style="93" customWidth="1"/>
    <col min="3843" max="3843" width="8.875" style="93" customWidth="1"/>
    <col min="3844" max="3844" width="8.75" style="93" customWidth="1"/>
    <col min="3845" max="3845" width="7.875" style="93" customWidth="1"/>
    <col min="3846" max="3848" width="8" style="93" customWidth="1"/>
    <col min="3849" max="3849" width="8.25" style="93" customWidth="1"/>
    <col min="3850" max="3850" width="8.375" style="93" customWidth="1"/>
    <col min="3851" max="3854" width="10.375" style="93" customWidth="1"/>
    <col min="3855" max="3855" width="11.5" style="93" customWidth="1"/>
    <col min="3856" max="3856" width="11.875" style="93" customWidth="1"/>
    <col min="3857" max="3857" width="20.5" style="93" customWidth="1"/>
    <col min="3858" max="3858" width="12.75" style="93" bestFit="1" customWidth="1"/>
    <col min="3859" max="3864" width="12.125" style="93" customWidth="1"/>
    <col min="3865" max="3873" width="7.75" style="93" customWidth="1"/>
    <col min="3874" max="3874" width="17.5" style="93" customWidth="1"/>
    <col min="3875" max="4096" width="6.875" style="93"/>
    <col min="4097" max="4097" width="8.75" style="93" customWidth="1"/>
    <col min="4098" max="4098" width="9" style="93" customWidth="1"/>
    <col min="4099" max="4099" width="8.875" style="93" customWidth="1"/>
    <col min="4100" max="4100" width="8.75" style="93" customWidth="1"/>
    <col min="4101" max="4101" width="7.875" style="93" customWidth="1"/>
    <col min="4102" max="4104" width="8" style="93" customWidth="1"/>
    <col min="4105" max="4105" width="8.25" style="93" customWidth="1"/>
    <col min="4106" max="4106" width="8.375" style="93" customWidth="1"/>
    <col min="4107" max="4110" width="10.375" style="93" customWidth="1"/>
    <col min="4111" max="4111" width="11.5" style="93" customWidth="1"/>
    <col min="4112" max="4112" width="11.875" style="93" customWidth="1"/>
    <col min="4113" max="4113" width="20.5" style="93" customWidth="1"/>
    <col min="4114" max="4114" width="12.75" style="93" bestFit="1" customWidth="1"/>
    <col min="4115" max="4120" width="12.125" style="93" customWidth="1"/>
    <col min="4121" max="4129" width="7.75" style="93" customWidth="1"/>
    <col min="4130" max="4130" width="17.5" style="93" customWidth="1"/>
    <col min="4131" max="4352" width="6.875" style="93"/>
    <col min="4353" max="4353" width="8.75" style="93" customWidth="1"/>
    <col min="4354" max="4354" width="9" style="93" customWidth="1"/>
    <col min="4355" max="4355" width="8.875" style="93" customWidth="1"/>
    <col min="4356" max="4356" width="8.75" style="93" customWidth="1"/>
    <col min="4357" max="4357" width="7.875" style="93" customWidth="1"/>
    <col min="4358" max="4360" width="8" style="93" customWidth="1"/>
    <col min="4361" max="4361" width="8.25" style="93" customWidth="1"/>
    <col min="4362" max="4362" width="8.375" style="93" customWidth="1"/>
    <col min="4363" max="4366" width="10.375" style="93" customWidth="1"/>
    <col min="4367" max="4367" width="11.5" style="93" customWidth="1"/>
    <col min="4368" max="4368" width="11.875" style="93" customWidth="1"/>
    <col min="4369" max="4369" width="20.5" style="93" customWidth="1"/>
    <col min="4370" max="4370" width="12.75" style="93" bestFit="1" customWidth="1"/>
    <col min="4371" max="4376" width="12.125" style="93" customWidth="1"/>
    <col min="4377" max="4385" width="7.75" style="93" customWidth="1"/>
    <col min="4386" max="4386" width="17.5" style="93" customWidth="1"/>
    <col min="4387" max="4608" width="6.875" style="93"/>
    <col min="4609" max="4609" width="8.75" style="93" customWidth="1"/>
    <col min="4610" max="4610" width="9" style="93" customWidth="1"/>
    <col min="4611" max="4611" width="8.875" style="93" customWidth="1"/>
    <col min="4612" max="4612" width="8.75" style="93" customWidth="1"/>
    <col min="4613" max="4613" width="7.875" style="93" customWidth="1"/>
    <col min="4614" max="4616" width="8" style="93" customWidth="1"/>
    <col min="4617" max="4617" width="8.25" style="93" customWidth="1"/>
    <col min="4618" max="4618" width="8.375" style="93" customWidth="1"/>
    <col min="4619" max="4622" width="10.375" style="93" customWidth="1"/>
    <col min="4623" max="4623" width="11.5" style="93" customWidth="1"/>
    <col min="4624" max="4624" width="11.875" style="93" customWidth="1"/>
    <col min="4625" max="4625" width="20.5" style="93" customWidth="1"/>
    <col min="4626" max="4626" width="12.75" style="93" bestFit="1" customWidth="1"/>
    <col min="4627" max="4632" width="12.125" style="93" customWidth="1"/>
    <col min="4633" max="4641" width="7.75" style="93" customWidth="1"/>
    <col min="4642" max="4642" width="17.5" style="93" customWidth="1"/>
    <col min="4643" max="4864" width="6.875" style="93"/>
    <col min="4865" max="4865" width="8.75" style="93" customWidth="1"/>
    <col min="4866" max="4866" width="9" style="93" customWidth="1"/>
    <col min="4867" max="4867" width="8.875" style="93" customWidth="1"/>
    <col min="4868" max="4868" width="8.75" style="93" customWidth="1"/>
    <col min="4869" max="4869" width="7.875" style="93" customWidth="1"/>
    <col min="4870" max="4872" width="8" style="93" customWidth="1"/>
    <col min="4873" max="4873" width="8.25" style="93" customWidth="1"/>
    <col min="4874" max="4874" width="8.375" style="93" customWidth="1"/>
    <col min="4875" max="4878" width="10.375" style="93" customWidth="1"/>
    <col min="4879" max="4879" width="11.5" style="93" customWidth="1"/>
    <col min="4880" max="4880" width="11.875" style="93" customWidth="1"/>
    <col min="4881" max="4881" width="20.5" style="93" customWidth="1"/>
    <col min="4882" max="4882" width="12.75" style="93" bestFit="1" customWidth="1"/>
    <col min="4883" max="4888" width="12.125" style="93" customWidth="1"/>
    <col min="4889" max="4897" width="7.75" style="93" customWidth="1"/>
    <col min="4898" max="4898" width="17.5" style="93" customWidth="1"/>
    <col min="4899" max="5120" width="6.875" style="93"/>
    <col min="5121" max="5121" width="8.75" style="93" customWidth="1"/>
    <col min="5122" max="5122" width="9" style="93" customWidth="1"/>
    <col min="5123" max="5123" width="8.875" style="93" customWidth="1"/>
    <col min="5124" max="5124" width="8.75" style="93" customWidth="1"/>
    <col min="5125" max="5125" width="7.875" style="93" customWidth="1"/>
    <col min="5126" max="5128" width="8" style="93" customWidth="1"/>
    <col min="5129" max="5129" width="8.25" style="93" customWidth="1"/>
    <col min="5130" max="5130" width="8.375" style="93" customWidth="1"/>
    <col min="5131" max="5134" width="10.375" style="93" customWidth="1"/>
    <col min="5135" max="5135" width="11.5" style="93" customWidth="1"/>
    <col min="5136" max="5136" width="11.875" style="93" customWidth="1"/>
    <col min="5137" max="5137" width="20.5" style="93" customWidth="1"/>
    <col min="5138" max="5138" width="12.75" style="93" bestFit="1" customWidth="1"/>
    <col min="5139" max="5144" width="12.125" style="93" customWidth="1"/>
    <col min="5145" max="5153" width="7.75" style="93" customWidth="1"/>
    <col min="5154" max="5154" width="17.5" style="93" customWidth="1"/>
    <col min="5155" max="5376" width="6.875" style="93"/>
    <col min="5377" max="5377" width="8.75" style="93" customWidth="1"/>
    <col min="5378" max="5378" width="9" style="93" customWidth="1"/>
    <col min="5379" max="5379" width="8.875" style="93" customWidth="1"/>
    <col min="5380" max="5380" width="8.75" style="93" customWidth="1"/>
    <col min="5381" max="5381" width="7.875" style="93" customWidth="1"/>
    <col min="5382" max="5384" width="8" style="93" customWidth="1"/>
    <col min="5385" max="5385" width="8.25" style="93" customWidth="1"/>
    <col min="5386" max="5386" width="8.375" style="93" customWidth="1"/>
    <col min="5387" max="5390" width="10.375" style="93" customWidth="1"/>
    <col min="5391" max="5391" width="11.5" style="93" customWidth="1"/>
    <col min="5392" max="5392" width="11.875" style="93" customWidth="1"/>
    <col min="5393" max="5393" width="20.5" style="93" customWidth="1"/>
    <col min="5394" max="5394" width="12.75" style="93" bestFit="1" customWidth="1"/>
    <col min="5395" max="5400" width="12.125" style="93" customWidth="1"/>
    <col min="5401" max="5409" width="7.75" style="93" customWidth="1"/>
    <col min="5410" max="5410" width="17.5" style="93" customWidth="1"/>
    <col min="5411" max="5632" width="6.875" style="93"/>
    <col min="5633" max="5633" width="8.75" style="93" customWidth="1"/>
    <col min="5634" max="5634" width="9" style="93" customWidth="1"/>
    <col min="5635" max="5635" width="8.875" style="93" customWidth="1"/>
    <col min="5636" max="5636" width="8.75" style="93" customWidth="1"/>
    <col min="5637" max="5637" width="7.875" style="93" customWidth="1"/>
    <col min="5638" max="5640" width="8" style="93" customWidth="1"/>
    <col min="5641" max="5641" width="8.25" style="93" customWidth="1"/>
    <col min="5642" max="5642" width="8.375" style="93" customWidth="1"/>
    <col min="5643" max="5646" width="10.375" style="93" customWidth="1"/>
    <col min="5647" max="5647" width="11.5" style="93" customWidth="1"/>
    <col min="5648" max="5648" width="11.875" style="93" customWidth="1"/>
    <col min="5649" max="5649" width="20.5" style="93" customWidth="1"/>
    <col min="5650" max="5650" width="12.75" style="93" bestFit="1" customWidth="1"/>
    <col min="5651" max="5656" width="12.125" style="93" customWidth="1"/>
    <col min="5657" max="5665" width="7.75" style="93" customWidth="1"/>
    <col min="5666" max="5666" width="17.5" style="93" customWidth="1"/>
    <col min="5667" max="5888" width="6.875" style="93"/>
    <col min="5889" max="5889" width="8.75" style="93" customWidth="1"/>
    <col min="5890" max="5890" width="9" style="93" customWidth="1"/>
    <col min="5891" max="5891" width="8.875" style="93" customWidth="1"/>
    <col min="5892" max="5892" width="8.75" style="93" customWidth="1"/>
    <col min="5893" max="5893" width="7.875" style="93" customWidth="1"/>
    <col min="5894" max="5896" width="8" style="93" customWidth="1"/>
    <col min="5897" max="5897" width="8.25" style="93" customWidth="1"/>
    <col min="5898" max="5898" width="8.375" style="93" customWidth="1"/>
    <col min="5899" max="5902" width="10.375" style="93" customWidth="1"/>
    <col min="5903" max="5903" width="11.5" style="93" customWidth="1"/>
    <col min="5904" max="5904" width="11.875" style="93" customWidth="1"/>
    <col min="5905" max="5905" width="20.5" style="93" customWidth="1"/>
    <col min="5906" max="5906" width="12.75" style="93" bestFit="1" customWidth="1"/>
    <col min="5907" max="5912" width="12.125" style="93" customWidth="1"/>
    <col min="5913" max="5921" width="7.75" style="93" customWidth="1"/>
    <col min="5922" max="5922" width="17.5" style="93" customWidth="1"/>
    <col min="5923" max="6144" width="6.875" style="93"/>
    <col min="6145" max="6145" width="8.75" style="93" customWidth="1"/>
    <col min="6146" max="6146" width="9" style="93" customWidth="1"/>
    <col min="6147" max="6147" width="8.875" style="93" customWidth="1"/>
    <col min="6148" max="6148" width="8.75" style="93" customWidth="1"/>
    <col min="6149" max="6149" width="7.875" style="93" customWidth="1"/>
    <col min="6150" max="6152" width="8" style="93" customWidth="1"/>
    <col min="6153" max="6153" width="8.25" style="93" customWidth="1"/>
    <col min="6154" max="6154" width="8.375" style="93" customWidth="1"/>
    <col min="6155" max="6158" width="10.375" style="93" customWidth="1"/>
    <col min="6159" max="6159" width="11.5" style="93" customWidth="1"/>
    <col min="6160" max="6160" width="11.875" style="93" customWidth="1"/>
    <col min="6161" max="6161" width="20.5" style="93" customWidth="1"/>
    <col min="6162" max="6162" width="12.75" style="93" bestFit="1" customWidth="1"/>
    <col min="6163" max="6168" width="12.125" style="93" customWidth="1"/>
    <col min="6169" max="6177" width="7.75" style="93" customWidth="1"/>
    <col min="6178" max="6178" width="17.5" style="93" customWidth="1"/>
    <col min="6179" max="6400" width="6.875" style="93"/>
    <col min="6401" max="6401" width="8.75" style="93" customWidth="1"/>
    <col min="6402" max="6402" width="9" style="93" customWidth="1"/>
    <col min="6403" max="6403" width="8.875" style="93" customWidth="1"/>
    <col min="6404" max="6404" width="8.75" style="93" customWidth="1"/>
    <col min="6405" max="6405" width="7.875" style="93" customWidth="1"/>
    <col min="6406" max="6408" width="8" style="93" customWidth="1"/>
    <col min="6409" max="6409" width="8.25" style="93" customWidth="1"/>
    <col min="6410" max="6410" width="8.375" style="93" customWidth="1"/>
    <col min="6411" max="6414" width="10.375" style="93" customWidth="1"/>
    <col min="6415" max="6415" width="11.5" style="93" customWidth="1"/>
    <col min="6416" max="6416" width="11.875" style="93" customWidth="1"/>
    <col min="6417" max="6417" width="20.5" style="93" customWidth="1"/>
    <col min="6418" max="6418" width="12.75" style="93" bestFit="1" customWidth="1"/>
    <col min="6419" max="6424" width="12.125" style="93" customWidth="1"/>
    <col min="6425" max="6433" width="7.75" style="93" customWidth="1"/>
    <col min="6434" max="6434" width="17.5" style="93" customWidth="1"/>
    <col min="6435" max="6656" width="6.875" style="93"/>
    <col min="6657" max="6657" width="8.75" style="93" customWidth="1"/>
    <col min="6658" max="6658" width="9" style="93" customWidth="1"/>
    <col min="6659" max="6659" width="8.875" style="93" customWidth="1"/>
    <col min="6660" max="6660" width="8.75" style="93" customWidth="1"/>
    <col min="6661" max="6661" width="7.875" style="93" customWidth="1"/>
    <col min="6662" max="6664" width="8" style="93" customWidth="1"/>
    <col min="6665" max="6665" width="8.25" style="93" customWidth="1"/>
    <col min="6666" max="6666" width="8.375" style="93" customWidth="1"/>
    <col min="6667" max="6670" width="10.375" style="93" customWidth="1"/>
    <col min="6671" max="6671" width="11.5" style="93" customWidth="1"/>
    <col min="6672" max="6672" width="11.875" style="93" customWidth="1"/>
    <col min="6673" max="6673" width="20.5" style="93" customWidth="1"/>
    <col min="6674" max="6674" width="12.75" style="93" bestFit="1" customWidth="1"/>
    <col min="6675" max="6680" width="12.125" style="93" customWidth="1"/>
    <col min="6681" max="6689" width="7.75" style="93" customWidth="1"/>
    <col min="6690" max="6690" width="17.5" style="93" customWidth="1"/>
    <col min="6691" max="6912" width="6.875" style="93"/>
    <col min="6913" max="6913" width="8.75" style="93" customWidth="1"/>
    <col min="6914" max="6914" width="9" style="93" customWidth="1"/>
    <col min="6915" max="6915" width="8.875" style="93" customWidth="1"/>
    <col min="6916" max="6916" width="8.75" style="93" customWidth="1"/>
    <col min="6917" max="6917" width="7.875" style="93" customWidth="1"/>
    <col min="6918" max="6920" width="8" style="93" customWidth="1"/>
    <col min="6921" max="6921" width="8.25" style="93" customWidth="1"/>
    <col min="6922" max="6922" width="8.375" style="93" customWidth="1"/>
    <col min="6923" max="6926" width="10.375" style="93" customWidth="1"/>
    <col min="6927" max="6927" width="11.5" style="93" customWidth="1"/>
    <col min="6928" max="6928" width="11.875" style="93" customWidth="1"/>
    <col min="6929" max="6929" width="20.5" style="93" customWidth="1"/>
    <col min="6930" max="6930" width="12.75" style="93" bestFit="1" customWidth="1"/>
    <col min="6931" max="6936" width="12.125" style="93" customWidth="1"/>
    <col min="6937" max="6945" width="7.75" style="93" customWidth="1"/>
    <col min="6946" max="6946" width="17.5" style="93" customWidth="1"/>
    <col min="6947" max="7168" width="6.875" style="93"/>
    <col min="7169" max="7169" width="8.75" style="93" customWidth="1"/>
    <col min="7170" max="7170" width="9" style="93" customWidth="1"/>
    <col min="7171" max="7171" width="8.875" style="93" customWidth="1"/>
    <col min="7172" max="7172" width="8.75" style="93" customWidth="1"/>
    <col min="7173" max="7173" width="7.875" style="93" customWidth="1"/>
    <col min="7174" max="7176" width="8" style="93" customWidth="1"/>
    <col min="7177" max="7177" width="8.25" style="93" customWidth="1"/>
    <col min="7178" max="7178" width="8.375" style="93" customWidth="1"/>
    <col min="7179" max="7182" width="10.375" style="93" customWidth="1"/>
    <col min="7183" max="7183" width="11.5" style="93" customWidth="1"/>
    <col min="7184" max="7184" width="11.875" style="93" customWidth="1"/>
    <col min="7185" max="7185" width="20.5" style="93" customWidth="1"/>
    <col min="7186" max="7186" width="12.75" style="93" bestFit="1" customWidth="1"/>
    <col min="7187" max="7192" width="12.125" style="93" customWidth="1"/>
    <col min="7193" max="7201" width="7.75" style="93" customWidth="1"/>
    <col min="7202" max="7202" width="17.5" style="93" customWidth="1"/>
    <col min="7203" max="7424" width="6.875" style="93"/>
    <col min="7425" max="7425" width="8.75" style="93" customWidth="1"/>
    <col min="7426" max="7426" width="9" style="93" customWidth="1"/>
    <col min="7427" max="7427" width="8.875" style="93" customWidth="1"/>
    <col min="7428" max="7428" width="8.75" style="93" customWidth="1"/>
    <col min="7429" max="7429" width="7.875" style="93" customWidth="1"/>
    <col min="7430" max="7432" width="8" style="93" customWidth="1"/>
    <col min="7433" max="7433" width="8.25" style="93" customWidth="1"/>
    <col min="7434" max="7434" width="8.375" style="93" customWidth="1"/>
    <col min="7435" max="7438" width="10.375" style="93" customWidth="1"/>
    <col min="7439" max="7439" width="11.5" style="93" customWidth="1"/>
    <col min="7440" max="7440" width="11.875" style="93" customWidth="1"/>
    <col min="7441" max="7441" width="20.5" style="93" customWidth="1"/>
    <col min="7442" max="7442" width="12.75" style="93" bestFit="1" customWidth="1"/>
    <col min="7443" max="7448" width="12.125" style="93" customWidth="1"/>
    <col min="7449" max="7457" width="7.75" style="93" customWidth="1"/>
    <col min="7458" max="7458" width="17.5" style="93" customWidth="1"/>
    <col min="7459" max="7680" width="6.875" style="93"/>
    <col min="7681" max="7681" width="8.75" style="93" customWidth="1"/>
    <col min="7682" max="7682" width="9" style="93" customWidth="1"/>
    <col min="7683" max="7683" width="8.875" style="93" customWidth="1"/>
    <col min="7684" max="7684" width="8.75" style="93" customWidth="1"/>
    <col min="7685" max="7685" width="7.875" style="93" customWidth="1"/>
    <col min="7686" max="7688" width="8" style="93" customWidth="1"/>
    <col min="7689" max="7689" width="8.25" style="93" customWidth="1"/>
    <col min="7690" max="7690" width="8.375" style="93" customWidth="1"/>
    <col min="7691" max="7694" width="10.375" style="93" customWidth="1"/>
    <col min="7695" max="7695" width="11.5" style="93" customWidth="1"/>
    <col min="7696" max="7696" width="11.875" style="93" customWidth="1"/>
    <col min="7697" max="7697" width="20.5" style="93" customWidth="1"/>
    <col min="7698" max="7698" width="12.75" style="93" bestFit="1" customWidth="1"/>
    <col min="7699" max="7704" width="12.125" style="93" customWidth="1"/>
    <col min="7705" max="7713" width="7.75" style="93" customWidth="1"/>
    <col min="7714" max="7714" width="17.5" style="93" customWidth="1"/>
    <col min="7715" max="7936" width="6.875" style="93"/>
    <col min="7937" max="7937" width="8.75" style="93" customWidth="1"/>
    <col min="7938" max="7938" width="9" style="93" customWidth="1"/>
    <col min="7939" max="7939" width="8.875" style="93" customWidth="1"/>
    <col min="7940" max="7940" width="8.75" style="93" customWidth="1"/>
    <col min="7941" max="7941" width="7.875" style="93" customWidth="1"/>
    <col min="7942" max="7944" width="8" style="93" customWidth="1"/>
    <col min="7945" max="7945" width="8.25" style="93" customWidth="1"/>
    <col min="7946" max="7946" width="8.375" style="93" customWidth="1"/>
    <col min="7947" max="7950" width="10.375" style="93" customWidth="1"/>
    <col min="7951" max="7951" width="11.5" style="93" customWidth="1"/>
    <col min="7952" max="7952" width="11.875" style="93" customWidth="1"/>
    <col min="7953" max="7953" width="20.5" style="93" customWidth="1"/>
    <col min="7954" max="7954" width="12.75" style="93" bestFit="1" customWidth="1"/>
    <col min="7955" max="7960" width="12.125" style="93" customWidth="1"/>
    <col min="7961" max="7969" width="7.75" style="93" customWidth="1"/>
    <col min="7970" max="7970" width="17.5" style="93" customWidth="1"/>
    <col min="7971" max="8192" width="6.875" style="93"/>
    <col min="8193" max="8193" width="8.75" style="93" customWidth="1"/>
    <col min="8194" max="8194" width="9" style="93" customWidth="1"/>
    <col min="8195" max="8195" width="8.875" style="93" customWidth="1"/>
    <col min="8196" max="8196" width="8.75" style="93" customWidth="1"/>
    <col min="8197" max="8197" width="7.875" style="93" customWidth="1"/>
    <col min="8198" max="8200" width="8" style="93" customWidth="1"/>
    <col min="8201" max="8201" width="8.25" style="93" customWidth="1"/>
    <col min="8202" max="8202" width="8.375" style="93" customWidth="1"/>
    <col min="8203" max="8206" width="10.375" style="93" customWidth="1"/>
    <col min="8207" max="8207" width="11.5" style="93" customWidth="1"/>
    <col min="8208" max="8208" width="11.875" style="93" customWidth="1"/>
    <col min="8209" max="8209" width="20.5" style="93" customWidth="1"/>
    <col min="8210" max="8210" width="12.75" style="93" bestFit="1" customWidth="1"/>
    <col min="8211" max="8216" width="12.125" style="93" customWidth="1"/>
    <col min="8217" max="8225" width="7.75" style="93" customWidth="1"/>
    <col min="8226" max="8226" width="17.5" style="93" customWidth="1"/>
    <col min="8227" max="8448" width="6.875" style="93"/>
    <col min="8449" max="8449" width="8.75" style="93" customWidth="1"/>
    <col min="8450" max="8450" width="9" style="93" customWidth="1"/>
    <col min="8451" max="8451" width="8.875" style="93" customWidth="1"/>
    <col min="8452" max="8452" width="8.75" style="93" customWidth="1"/>
    <col min="8453" max="8453" width="7.875" style="93" customWidth="1"/>
    <col min="8454" max="8456" width="8" style="93" customWidth="1"/>
    <col min="8457" max="8457" width="8.25" style="93" customWidth="1"/>
    <col min="8458" max="8458" width="8.375" style="93" customWidth="1"/>
    <col min="8459" max="8462" width="10.375" style="93" customWidth="1"/>
    <col min="8463" max="8463" width="11.5" style="93" customWidth="1"/>
    <col min="8464" max="8464" width="11.875" style="93" customWidth="1"/>
    <col min="8465" max="8465" width="20.5" style="93" customWidth="1"/>
    <col min="8466" max="8466" width="12.75" style="93" bestFit="1" customWidth="1"/>
    <col min="8467" max="8472" width="12.125" style="93" customWidth="1"/>
    <col min="8473" max="8481" width="7.75" style="93" customWidth="1"/>
    <col min="8482" max="8482" width="17.5" style="93" customWidth="1"/>
    <col min="8483" max="8704" width="6.875" style="93"/>
    <col min="8705" max="8705" width="8.75" style="93" customWidth="1"/>
    <col min="8706" max="8706" width="9" style="93" customWidth="1"/>
    <col min="8707" max="8707" width="8.875" style="93" customWidth="1"/>
    <col min="8708" max="8708" width="8.75" style="93" customWidth="1"/>
    <col min="8709" max="8709" width="7.875" style="93" customWidth="1"/>
    <col min="8710" max="8712" width="8" style="93" customWidth="1"/>
    <col min="8713" max="8713" width="8.25" style="93" customWidth="1"/>
    <col min="8714" max="8714" width="8.375" style="93" customWidth="1"/>
    <col min="8715" max="8718" width="10.375" style="93" customWidth="1"/>
    <col min="8719" max="8719" width="11.5" style="93" customWidth="1"/>
    <col min="8720" max="8720" width="11.875" style="93" customWidth="1"/>
    <col min="8721" max="8721" width="20.5" style="93" customWidth="1"/>
    <col min="8722" max="8722" width="12.75" style="93" bestFit="1" customWidth="1"/>
    <col min="8723" max="8728" width="12.125" style="93" customWidth="1"/>
    <col min="8729" max="8737" width="7.75" style="93" customWidth="1"/>
    <col min="8738" max="8738" width="17.5" style="93" customWidth="1"/>
    <col min="8739" max="8960" width="6.875" style="93"/>
    <col min="8961" max="8961" width="8.75" style="93" customWidth="1"/>
    <col min="8962" max="8962" width="9" style="93" customWidth="1"/>
    <col min="8963" max="8963" width="8.875" style="93" customWidth="1"/>
    <col min="8964" max="8964" width="8.75" style="93" customWidth="1"/>
    <col min="8965" max="8965" width="7.875" style="93" customWidth="1"/>
    <col min="8966" max="8968" width="8" style="93" customWidth="1"/>
    <col min="8969" max="8969" width="8.25" style="93" customWidth="1"/>
    <col min="8970" max="8970" width="8.375" style="93" customWidth="1"/>
    <col min="8971" max="8974" width="10.375" style="93" customWidth="1"/>
    <col min="8975" max="8975" width="11.5" style="93" customWidth="1"/>
    <col min="8976" max="8976" width="11.875" style="93" customWidth="1"/>
    <col min="8977" max="8977" width="20.5" style="93" customWidth="1"/>
    <col min="8978" max="8978" width="12.75" style="93" bestFit="1" customWidth="1"/>
    <col min="8979" max="8984" width="12.125" style="93" customWidth="1"/>
    <col min="8985" max="8993" width="7.75" style="93" customWidth="1"/>
    <col min="8994" max="8994" width="17.5" style="93" customWidth="1"/>
    <col min="8995" max="9216" width="6.875" style="93"/>
    <col min="9217" max="9217" width="8.75" style="93" customWidth="1"/>
    <col min="9218" max="9218" width="9" style="93" customWidth="1"/>
    <col min="9219" max="9219" width="8.875" style="93" customWidth="1"/>
    <col min="9220" max="9220" width="8.75" style="93" customWidth="1"/>
    <col min="9221" max="9221" width="7.875" style="93" customWidth="1"/>
    <col min="9222" max="9224" width="8" style="93" customWidth="1"/>
    <col min="9225" max="9225" width="8.25" style="93" customWidth="1"/>
    <col min="9226" max="9226" width="8.375" style="93" customWidth="1"/>
    <col min="9227" max="9230" width="10.375" style="93" customWidth="1"/>
    <col min="9231" max="9231" width="11.5" style="93" customWidth="1"/>
    <col min="9232" max="9232" width="11.875" style="93" customWidth="1"/>
    <col min="9233" max="9233" width="20.5" style="93" customWidth="1"/>
    <col min="9234" max="9234" width="12.75" style="93" bestFit="1" customWidth="1"/>
    <col min="9235" max="9240" width="12.125" style="93" customWidth="1"/>
    <col min="9241" max="9249" width="7.75" style="93" customWidth="1"/>
    <col min="9250" max="9250" width="17.5" style="93" customWidth="1"/>
    <col min="9251" max="9472" width="6.875" style="93"/>
    <col min="9473" max="9473" width="8.75" style="93" customWidth="1"/>
    <col min="9474" max="9474" width="9" style="93" customWidth="1"/>
    <col min="9475" max="9475" width="8.875" style="93" customWidth="1"/>
    <col min="9476" max="9476" width="8.75" style="93" customWidth="1"/>
    <col min="9477" max="9477" width="7.875" style="93" customWidth="1"/>
    <col min="9478" max="9480" width="8" style="93" customWidth="1"/>
    <col min="9481" max="9481" width="8.25" style="93" customWidth="1"/>
    <col min="9482" max="9482" width="8.375" style="93" customWidth="1"/>
    <col min="9483" max="9486" width="10.375" style="93" customWidth="1"/>
    <col min="9487" max="9487" width="11.5" style="93" customWidth="1"/>
    <col min="9488" max="9488" width="11.875" style="93" customWidth="1"/>
    <col min="9489" max="9489" width="20.5" style="93" customWidth="1"/>
    <col min="9490" max="9490" width="12.75" style="93" bestFit="1" customWidth="1"/>
    <col min="9491" max="9496" width="12.125" style="93" customWidth="1"/>
    <col min="9497" max="9505" width="7.75" style="93" customWidth="1"/>
    <col min="9506" max="9506" width="17.5" style="93" customWidth="1"/>
    <col min="9507" max="9728" width="6.875" style="93"/>
    <col min="9729" max="9729" width="8.75" style="93" customWidth="1"/>
    <col min="9730" max="9730" width="9" style="93" customWidth="1"/>
    <col min="9731" max="9731" width="8.875" style="93" customWidth="1"/>
    <col min="9732" max="9732" width="8.75" style="93" customWidth="1"/>
    <col min="9733" max="9733" width="7.875" style="93" customWidth="1"/>
    <col min="9734" max="9736" width="8" style="93" customWidth="1"/>
    <col min="9737" max="9737" width="8.25" style="93" customWidth="1"/>
    <col min="9738" max="9738" width="8.375" style="93" customWidth="1"/>
    <col min="9739" max="9742" width="10.375" style="93" customWidth="1"/>
    <col min="9743" max="9743" width="11.5" style="93" customWidth="1"/>
    <col min="9744" max="9744" width="11.875" style="93" customWidth="1"/>
    <col min="9745" max="9745" width="20.5" style="93" customWidth="1"/>
    <col min="9746" max="9746" width="12.75" style="93" bestFit="1" customWidth="1"/>
    <col min="9747" max="9752" width="12.125" style="93" customWidth="1"/>
    <col min="9753" max="9761" width="7.75" style="93" customWidth="1"/>
    <col min="9762" max="9762" width="17.5" style="93" customWidth="1"/>
    <col min="9763" max="9984" width="6.875" style="93"/>
    <col min="9985" max="9985" width="8.75" style="93" customWidth="1"/>
    <col min="9986" max="9986" width="9" style="93" customWidth="1"/>
    <col min="9987" max="9987" width="8.875" style="93" customWidth="1"/>
    <col min="9988" max="9988" width="8.75" style="93" customWidth="1"/>
    <col min="9989" max="9989" width="7.875" style="93" customWidth="1"/>
    <col min="9990" max="9992" width="8" style="93" customWidth="1"/>
    <col min="9993" max="9993" width="8.25" style="93" customWidth="1"/>
    <col min="9994" max="9994" width="8.375" style="93" customWidth="1"/>
    <col min="9995" max="9998" width="10.375" style="93" customWidth="1"/>
    <col min="9999" max="9999" width="11.5" style="93" customWidth="1"/>
    <col min="10000" max="10000" width="11.875" style="93" customWidth="1"/>
    <col min="10001" max="10001" width="20.5" style="93" customWidth="1"/>
    <col min="10002" max="10002" width="12.75" style="93" bestFit="1" customWidth="1"/>
    <col min="10003" max="10008" width="12.125" style="93" customWidth="1"/>
    <col min="10009" max="10017" width="7.75" style="93" customWidth="1"/>
    <col min="10018" max="10018" width="17.5" style="93" customWidth="1"/>
    <col min="10019" max="10240" width="6.875" style="93"/>
    <col min="10241" max="10241" width="8.75" style="93" customWidth="1"/>
    <col min="10242" max="10242" width="9" style="93" customWidth="1"/>
    <col min="10243" max="10243" width="8.875" style="93" customWidth="1"/>
    <col min="10244" max="10244" width="8.75" style="93" customWidth="1"/>
    <col min="10245" max="10245" width="7.875" style="93" customWidth="1"/>
    <col min="10246" max="10248" width="8" style="93" customWidth="1"/>
    <col min="10249" max="10249" width="8.25" style="93" customWidth="1"/>
    <col min="10250" max="10250" width="8.375" style="93" customWidth="1"/>
    <col min="10251" max="10254" width="10.375" style="93" customWidth="1"/>
    <col min="10255" max="10255" width="11.5" style="93" customWidth="1"/>
    <col min="10256" max="10256" width="11.875" style="93" customWidth="1"/>
    <col min="10257" max="10257" width="20.5" style="93" customWidth="1"/>
    <col min="10258" max="10258" width="12.75" style="93" bestFit="1" customWidth="1"/>
    <col min="10259" max="10264" width="12.125" style="93" customWidth="1"/>
    <col min="10265" max="10273" width="7.75" style="93" customWidth="1"/>
    <col min="10274" max="10274" width="17.5" style="93" customWidth="1"/>
    <col min="10275" max="10496" width="6.875" style="93"/>
    <col min="10497" max="10497" width="8.75" style="93" customWidth="1"/>
    <col min="10498" max="10498" width="9" style="93" customWidth="1"/>
    <col min="10499" max="10499" width="8.875" style="93" customWidth="1"/>
    <col min="10500" max="10500" width="8.75" style="93" customWidth="1"/>
    <col min="10501" max="10501" width="7.875" style="93" customWidth="1"/>
    <col min="10502" max="10504" width="8" style="93" customWidth="1"/>
    <col min="10505" max="10505" width="8.25" style="93" customWidth="1"/>
    <col min="10506" max="10506" width="8.375" style="93" customWidth="1"/>
    <col min="10507" max="10510" width="10.375" style="93" customWidth="1"/>
    <col min="10511" max="10511" width="11.5" style="93" customWidth="1"/>
    <col min="10512" max="10512" width="11.875" style="93" customWidth="1"/>
    <col min="10513" max="10513" width="20.5" style="93" customWidth="1"/>
    <col min="10514" max="10514" width="12.75" style="93" bestFit="1" customWidth="1"/>
    <col min="10515" max="10520" width="12.125" style="93" customWidth="1"/>
    <col min="10521" max="10529" width="7.75" style="93" customWidth="1"/>
    <col min="10530" max="10530" width="17.5" style="93" customWidth="1"/>
    <col min="10531" max="10752" width="6.875" style="93"/>
    <col min="10753" max="10753" width="8.75" style="93" customWidth="1"/>
    <col min="10754" max="10754" width="9" style="93" customWidth="1"/>
    <col min="10755" max="10755" width="8.875" style="93" customWidth="1"/>
    <col min="10756" max="10756" width="8.75" style="93" customWidth="1"/>
    <col min="10757" max="10757" width="7.875" style="93" customWidth="1"/>
    <col min="10758" max="10760" width="8" style="93" customWidth="1"/>
    <col min="10761" max="10761" width="8.25" style="93" customWidth="1"/>
    <col min="10762" max="10762" width="8.375" style="93" customWidth="1"/>
    <col min="10763" max="10766" width="10.375" style="93" customWidth="1"/>
    <col min="10767" max="10767" width="11.5" style="93" customWidth="1"/>
    <col min="10768" max="10768" width="11.875" style="93" customWidth="1"/>
    <col min="10769" max="10769" width="20.5" style="93" customWidth="1"/>
    <col min="10770" max="10770" width="12.75" style="93" bestFit="1" customWidth="1"/>
    <col min="10771" max="10776" width="12.125" style="93" customWidth="1"/>
    <col min="10777" max="10785" width="7.75" style="93" customWidth="1"/>
    <col min="10786" max="10786" width="17.5" style="93" customWidth="1"/>
    <col min="10787" max="11008" width="6.875" style="93"/>
    <col min="11009" max="11009" width="8.75" style="93" customWidth="1"/>
    <col min="11010" max="11010" width="9" style="93" customWidth="1"/>
    <col min="11011" max="11011" width="8.875" style="93" customWidth="1"/>
    <col min="11012" max="11012" width="8.75" style="93" customWidth="1"/>
    <col min="11013" max="11013" width="7.875" style="93" customWidth="1"/>
    <col min="11014" max="11016" width="8" style="93" customWidth="1"/>
    <col min="11017" max="11017" width="8.25" style="93" customWidth="1"/>
    <col min="11018" max="11018" width="8.375" style="93" customWidth="1"/>
    <col min="11019" max="11022" width="10.375" style="93" customWidth="1"/>
    <col min="11023" max="11023" width="11.5" style="93" customWidth="1"/>
    <col min="11024" max="11024" width="11.875" style="93" customWidth="1"/>
    <col min="11025" max="11025" width="20.5" style="93" customWidth="1"/>
    <col min="11026" max="11026" width="12.75" style="93" bestFit="1" customWidth="1"/>
    <col min="11027" max="11032" width="12.125" style="93" customWidth="1"/>
    <col min="11033" max="11041" width="7.75" style="93" customWidth="1"/>
    <col min="11042" max="11042" width="17.5" style="93" customWidth="1"/>
    <col min="11043" max="11264" width="6.875" style="93"/>
    <col min="11265" max="11265" width="8.75" style="93" customWidth="1"/>
    <col min="11266" max="11266" width="9" style="93" customWidth="1"/>
    <col min="11267" max="11267" width="8.875" style="93" customWidth="1"/>
    <col min="11268" max="11268" width="8.75" style="93" customWidth="1"/>
    <col min="11269" max="11269" width="7.875" style="93" customWidth="1"/>
    <col min="11270" max="11272" width="8" style="93" customWidth="1"/>
    <col min="11273" max="11273" width="8.25" style="93" customWidth="1"/>
    <col min="11274" max="11274" width="8.375" style="93" customWidth="1"/>
    <col min="11275" max="11278" width="10.375" style="93" customWidth="1"/>
    <col min="11279" max="11279" width="11.5" style="93" customWidth="1"/>
    <col min="11280" max="11280" width="11.875" style="93" customWidth="1"/>
    <col min="11281" max="11281" width="20.5" style="93" customWidth="1"/>
    <col min="11282" max="11282" width="12.75" style="93" bestFit="1" customWidth="1"/>
    <col min="11283" max="11288" width="12.125" style="93" customWidth="1"/>
    <col min="11289" max="11297" width="7.75" style="93" customWidth="1"/>
    <col min="11298" max="11298" width="17.5" style="93" customWidth="1"/>
    <col min="11299" max="11520" width="6.875" style="93"/>
    <col min="11521" max="11521" width="8.75" style="93" customWidth="1"/>
    <col min="11522" max="11522" width="9" style="93" customWidth="1"/>
    <col min="11523" max="11523" width="8.875" style="93" customWidth="1"/>
    <col min="11524" max="11524" width="8.75" style="93" customWidth="1"/>
    <col min="11525" max="11525" width="7.875" style="93" customWidth="1"/>
    <col min="11526" max="11528" width="8" style="93" customWidth="1"/>
    <col min="11529" max="11529" width="8.25" style="93" customWidth="1"/>
    <col min="11530" max="11530" width="8.375" style="93" customWidth="1"/>
    <col min="11531" max="11534" width="10.375" style="93" customWidth="1"/>
    <col min="11535" max="11535" width="11.5" style="93" customWidth="1"/>
    <col min="11536" max="11536" width="11.875" style="93" customWidth="1"/>
    <col min="11537" max="11537" width="20.5" style="93" customWidth="1"/>
    <col min="11538" max="11538" width="12.75" style="93" bestFit="1" customWidth="1"/>
    <col min="11539" max="11544" width="12.125" style="93" customWidth="1"/>
    <col min="11545" max="11553" width="7.75" style="93" customWidth="1"/>
    <col min="11554" max="11554" width="17.5" style="93" customWidth="1"/>
    <col min="11555" max="11776" width="6.875" style="93"/>
    <col min="11777" max="11777" width="8.75" style="93" customWidth="1"/>
    <col min="11778" max="11778" width="9" style="93" customWidth="1"/>
    <col min="11779" max="11779" width="8.875" style="93" customWidth="1"/>
    <col min="11780" max="11780" width="8.75" style="93" customWidth="1"/>
    <col min="11781" max="11781" width="7.875" style="93" customWidth="1"/>
    <col min="11782" max="11784" width="8" style="93" customWidth="1"/>
    <col min="11785" max="11785" width="8.25" style="93" customWidth="1"/>
    <col min="11786" max="11786" width="8.375" style="93" customWidth="1"/>
    <col min="11787" max="11790" width="10.375" style="93" customWidth="1"/>
    <col min="11791" max="11791" width="11.5" style="93" customWidth="1"/>
    <col min="11792" max="11792" width="11.875" style="93" customWidth="1"/>
    <col min="11793" max="11793" width="20.5" style="93" customWidth="1"/>
    <col min="11794" max="11794" width="12.75" style="93" bestFit="1" customWidth="1"/>
    <col min="11795" max="11800" width="12.125" style="93" customWidth="1"/>
    <col min="11801" max="11809" width="7.75" style="93" customWidth="1"/>
    <col min="11810" max="11810" width="17.5" style="93" customWidth="1"/>
    <col min="11811" max="12032" width="6.875" style="93"/>
    <col min="12033" max="12033" width="8.75" style="93" customWidth="1"/>
    <col min="12034" max="12034" width="9" style="93" customWidth="1"/>
    <col min="12035" max="12035" width="8.875" style="93" customWidth="1"/>
    <col min="12036" max="12036" width="8.75" style="93" customWidth="1"/>
    <col min="12037" max="12037" width="7.875" style="93" customWidth="1"/>
    <col min="12038" max="12040" width="8" style="93" customWidth="1"/>
    <col min="12041" max="12041" width="8.25" style="93" customWidth="1"/>
    <col min="12042" max="12042" width="8.375" style="93" customWidth="1"/>
    <col min="12043" max="12046" width="10.375" style="93" customWidth="1"/>
    <col min="12047" max="12047" width="11.5" style="93" customWidth="1"/>
    <col min="12048" max="12048" width="11.875" style="93" customWidth="1"/>
    <col min="12049" max="12049" width="20.5" style="93" customWidth="1"/>
    <col min="12050" max="12050" width="12.75" style="93" bestFit="1" customWidth="1"/>
    <col min="12051" max="12056" width="12.125" style="93" customWidth="1"/>
    <col min="12057" max="12065" width="7.75" style="93" customWidth="1"/>
    <col min="12066" max="12066" width="17.5" style="93" customWidth="1"/>
    <col min="12067" max="12288" width="6.875" style="93"/>
    <col min="12289" max="12289" width="8.75" style="93" customWidth="1"/>
    <col min="12290" max="12290" width="9" style="93" customWidth="1"/>
    <col min="12291" max="12291" width="8.875" style="93" customWidth="1"/>
    <col min="12292" max="12292" width="8.75" style="93" customWidth="1"/>
    <col min="12293" max="12293" width="7.875" style="93" customWidth="1"/>
    <col min="12294" max="12296" width="8" style="93" customWidth="1"/>
    <col min="12297" max="12297" width="8.25" style="93" customWidth="1"/>
    <col min="12298" max="12298" width="8.375" style="93" customWidth="1"/>
    <col min="12299" max="12302" width="10.375" style="93" customWidth="1"/>
    <col min="12303" max="12303" width="11.5" style="93" customWidth="1"/>
    <col min="12304" max="12304" width="11.875" style="93" customWidth="1"/>
    <col min="12305" max="12305" width="20.5" style="93" customWidth="1"/>
    <col min="12306" max="12306" width="12.75" style="93" bestFit="1" customWidth="1"/>
    <col min="12307" max="12312" width="12.125" style="93" customWidth="1"/>
    <col min="12313" max="12321" width="7.75" style="93" customWidth="1"/>
    <col min="12322" max="12322" width="17.5" style="93" customWidth="1"/>
    <col min="12323" max="12544" width="6.875" style="93"/>
    <col min="12545" max="12545" width="8.75" style="93" customWidth="1"/>
    <col min="12546" max="12546" width="9" style="93" customWidth="1"/>
    <col min="12547" max="12547" width="8.875" style="93" customWidth="1"/>
    <col min="12548" max="12548" width="8.75" style="93" customWidth="1"/>
    <col min="12549" max="12549" width="7.875" style="93" customWidth="1"/>
    <col min="12550" max="12552" width="8" style="93" customWidth="1"/>
    <col min="12553" max="12553" width="8.25" style="93" customWidth="1"/>
    <col min="12554" max="12554" width="8.375" style="93" customWidth="1"/>
    <col min="12555" max="12558" width="10.375" style="93" customWidth="1"/>
    <col min="12559" max="12559" width="11.5" style="93" customWidth="1"/>
    <col min="12560" max="12560" width="11.875" style="93" customWidth="1"/>
    <col min="12561" max="12561" width="20.5" style="93" customWidth="1"/>
    <col min="12562" max="12562" width="12.75" style="93" bestFit="1" customWidth="1"/>
    <col min="12563" max="12568" width="12.125" style="93" customWidth="1"/>
    <col min="12569" max="12577" width="7.75" style="93" customWidth="1"/>
    <col min="12578" max="12578" width="17.5" style="93" customWidth="1"/>
    <col min="12579" max="12800" width="6.875" style="93"/>
    <col min="12801" max="12801" width="8.75" style="93" customWidth="1"/>
    <col min="12802" max="12802" width="9" style="93" customWidth="1"/>
    <col min="12803" max="12803" width="8.875" style="93" customWidth="1"/>
    <col min="12804" max="12804" width="8.75" style="93" customWidth="1"/>
    <col min="12805" max="12805" width="7.875" style="93" customWidth="1"/>
    <col min="12806" max="12808" width="8" style="93" customWidth="1"/>
    <col min="12809" max="12809" width="8.25" style="93" customWidth="1"/>
    <col min="12810" max="12810" width="8.375" style="93" customWidth="1"/>
    <col min="12811" max="12814" width="10.375" style="93" customWidth="1"/>
    <col min="12815" max="12815" width="11.5" style="93" customWidth="1"/>
    <col min="12816" max="12816" width="11.875" style="93" customWidth="1"/>
    <col min="12817" max="12817" width="20.5" style="93" customWidth="1"/>
    <col min="12818" max="12818" width="12.75" style="93" bestFit="1" customWidth="1"/>
    <col min="12819" max="12824" width="12.125" style="93" customWidth="1"/>
    <col min="12825" max="12833" width="7.75" style="93" customWidth="1"/>
    <col min="12834" max="12834" width="17.5" style="93" customWidth="1"/>
    <col min="12835" max="13056" width="6.875" style="93"/>
    <col min="13057" max="13057" width="8.75" style="93" customWidth="1"/>
    <col min="13058" max="13058" width="9" style="93" customWidth="1"/>
    <col min="13059" max="13059" width="8.875" style="93" customWidth="1"/>
    <col min="13060" max="13060" width="8.75" style="93" customWidth="1"/>
    <col min="13061" max="13061" width="7.875" style="93" customWidth="1"/>
    <col min="13062" max="13064" width="8" style="93" customWidth="1"/>
    <col min="13065" max="13065" width="8.25" style="93" customWidth="1"/>
    <col min="13066" max="13066" width="8.375" style="93" customWidth="1"/>
    <col min="13067" max="13070" width="10.375" style="93" customWidth="1"/>
    <col min="13071" max="13071" width="11.5" style="93" customWidth="1"/>
    <col min="13072" max="13072" width="11.875" style="93" customWidth="1"/>
    <col min="13073" max="13073" width="20.5" style="93" customWidth="1"/>
    <col min="13074" max="13074" width="12.75" style="93" bestFit="1" customWidth="1"/>
    <col min="13075" max="13080" width="12.125" style="93" customWidth="1"/>
    <col min="13081" max="13089" width="7.75" style="93" customWidth="1"/>
    <col min="13090" max="13090" width="17.5" style="93" customWidth="1"/>
    <col min="13091" max="13312" width="6.875" style="93"/>
    <col min="13313" max="13313" width="8.75" style="93" customWidth="1"/>
    <col min="13314" max="13314" width="9" style="93" customWidth="1"/>
    <col min="13315" max="13315" width="8.875" style="93" customWidth="1"/>
    <col min="13316" max="13316" width="8.75" style="93" customWidth="1"/>
    <col min="13317" max="13317" width="7.875" style="93" customWidth="1"/>
    <col min="13318" max="13320" width="8" style="93" customWidth="1"/>
    <col min="13321" max="13321" width="8.25" style="93" customWidth="1"/>
    <col min="13322" max="13322" width="8.375" style="93" customWidth="1"/>
    <col min="13323" max="13326" width="10.375" style="93" customWidth="1"/>
    <col min="13327" max="13327" width="11.5" style="93" customWidth="1"/>
    <col min="13328" max="13328" width="11.875" style="93" customWidth="1"/>
    <col min="13329" max="13329" width="20.5" style="93" customWidth="1"/>
    <col min="13330" max="13330" width="12.75" style="93" bestFit="1" customWidth="1"/>
    <col min="13331" max="13336" width="12.125" style="93" customWidth="1"/>
    <col min="13337" max="13345" width="7.75" style="93" customWidth="1"/>
    <col min="13346" max="13346" width="17.5" style="93" customWidth="1"/>
    <col min="13347" max="13568" width="6.875" style="93"/>
    <col min="13569" max="13569" width="8.75" style="93" customWidth="1"/>
    <col min="13570" max="13570" width="9" style="93" customWidth="1"/>
    <col min="13571" max="13571" width="8.875" style="93" customWidth="1"/>
    <col min="13572" max="13572" width="8.75" style="93" customWidth="1"/>
    <col min="13573" max="13573" width="7.875" style="93" customWidth="1"/>
    <col min="13574" max="13576" width="8" style="93" customWidth="1"/>
    <col min="13577" max="13577" width="8.25" style="93" customWidth="1"/>
    <col min="13578" max="13578" width="8.375" style="93" customWidth="1"/>
    <col min="13579" max="13582" width="10.375" style="93" customWidth="1"/>
    <col min="13583" max="13583" width="11.5" style="93" customWidth="1"/>
    <col min="13584" max="13584" width="11.875" style="93" customWidth="1"/>
    <col min="13585" max="13585" width="20.5" style="93" customWidth="1"/>
    <col min="13586" max="13586" width="12.75" style="93" bestFit="1" customWidth="1"/>
    <col min="13587" max="13592" width="12.125" style="93" customWidth="1"/>
    <col min="13593" max="13601" width="7.75" style="93" customWidth="1"/>
    <col min="13602" max="13602" width="17.5" style="93" customWidth="1"/>
    <col min="13603" max="13824" width="6.875" style="93"/>
    <col min="13825" max="13825" width="8.75" style="93" customWidth="1"/>
    <col min="13826" max="13826" width="9" style="93" customWidth="1"/>
    <col min="13827" max="13827" width="8.875" style="93" customWidth="1"/>
    <col min="13828" max="13828" width="8.75" style="93" customWidth="1"/>
    <col min="13829" max="13829" width="7.875" style="93" customWidth="1"/>
    <col min="13830" max="13832" width="8" style="93" customWidth="1"/>
    <col min="13833" max="13833" width="8.25" style="93" customWidth="1"/>
    <col min="13834" max="13834" width="8.375" style="93" customWidth="1"/>
    <col min="13835" max="13838" width="10.375" style="93" customWidth="1"/>
    <col min="13839" max="13839" width="11.5" style="93" customWidth="1"/>
    <col min="13840" max="13840" width="11.875" style="93" customWidth="1"/>
    <col min="13841" max="13841" width="20.5" style="93" customWidth="1"/>
    <col min="13842" max="13842" width="12.75" style="93" bestFit="1" customWidth="1"/>
    <col min="13843" max="13848" width="12.125" style="93" customWidth="1"/>
    <col min="13849" max="13857" width="7.75" style="93" customWidth="1"/>
    <col min="13858" max="13858" width="17.5" style="93" customWidth="1"/>
    <col min="13859" max="14080" width="6.875" style="93"/>
    <col min="14081" max="14081" width="8.75" style="93" customWidth="1"/>
    <col min="14082" max="14082" width="9" style="93" customWidth="1"/>
    <col min="14083" max="14083" width="8.875" style="93" customWidth="1"/>
    <col min="14084" max="14084" width="8.75" style="93" customWidth="1"/>
    <col min="14085" max="14085" width="7.875" style="93" customWidth="1"/>
    <col min="14086" max="14088" width="8" style="93" customWidth="1"/>
    <col min="14089" max="14089" width="8.25" style="93" customWidth="1"/>
    <col min="14090" max="14090" width="8.375" style="93" customWidth="1"/>
    <col min="14091" max="14094" width="10.375" style="93" customWidth="1"/>
    <col min="14095" max="14095" width="11.5" style="93" customWidth="1"/>
    <col min="14096" max="14096" width="11.875" style="93" customWidth="1"/>
    <col min="14097" max="14097" width="20.5" style="93" customWidth="1"/>
    <col min="14098" max="14098" width="12.75" style="93" bestFit="1" customWidth="1"/>
    <col min="14099" max="14104" width="12.125" style="93" customWidth="1"/>
    <col min="14105" max="14113" width="7.75" style="93" customWidth="1"/>
    <col min="14114" max="14114" width="17.5" style="93" customWidth="1"/>
    <col min="14115" max="14336" width="6.875" style="93"/>
    <col min="14337" max="14337" width="8.75" style="93" customWidth="1"/>
    <col min="14338" max="14338" width="9" style="93" customWidth="1"/>
    <col min="14339" max="14339" width="8.875" style="93" customWidth="1"/>
    <col min="14340" max="14340" width="8.75" style="93" customWidth="1"/>
    <col min="14341" max="14341" width="7.875" style="93" customWidth="1"/>
    <col min="14342" max="14344" width="8" style="93" customWidth="1"/>
    <col min="14345" max="14345" width="8.25" style="93" customWidth="1"/>
    <col min="14346" max="14346" width="8.375" style="93" customWidth="1"/>
    <col min="14347" max="14350" width="10.375" style="93" customWidth="1"/>
    <col min="14351" max="14351" width="11.5" style="93" customWidth="1"/>
    <col min="14352" max="14352" width="11.875" style="93" customWidth="1"/>
    <col min="14353" max="14353" width="20.5" style="93" customWidth="1"/>
    <col min="14354" max="14354" width="12.75" style="93" bestFit="1" customWidth="1"/>
    <col min="14355" max="14360" width="12.125" style="93" customWidth="1"/>
    <col min="14361" max="14369" width="7.75" style="93" customWidth="1"/>
    <col min="14370" max="14370" width="17.5" style="93" customWidth="1"/>
    <col min="14371" max="14592" width="6.875" style="93"/>
    <col min="14593" max="14593" width="8.75" style="93" customWidth="1"/>
    <col min="14594" max="14594" width="9" style="93" customWidth="1"/>
    <col min="14595" max="14595" width="8.875" style="93" customWidth="1"/>
    <col min="14596" max="14596" width="8.75" style="93" customWidth="1"/>
    <col min="14597" max="14597" width="7.875" style="93" customWidth="1"/>
    <col min="14598" max="14600" width="8" style="93" customWidth="1"/>
    <col min="14601" max="14601" width="8.25" style="93" customWidth="1"/>
    <col min="14602" max="14602" width="8.375" style="93" customWidth="1"/>
    <col min="14603" max="14606" width="10.375" style="93" customWidth="1"/>
    <col min="14607" max="14607" width="11.5" style="93" customWidth="1"/>
    <col min="14608" max="14608" width="11.875" style="93" customWidth="1"/>
    <col min="14609" max="14609" width="20.5" style="93" customWidth="1"/>
    <col min="14610" max="14610" width="12.75" style="93" bestFit="1" customWidth="1"/>
    <col min="14611" max="14616" width="12.125" style="93" customWidth="1"/>
    <col min="14617" max="14625" width="7.75" style="93" customWidth="1"/>
    <col min="14626" max="14626" width="17.5" style="93" customWidth="1"/>
    <col min="14627" max="14848" width="6.875" style="93"/>
    <col min="14849" max="14849" width="8.75" style="93" customWidth="1"/>
    <col min="14850" max="14850" width="9" style="93" customWidth="1"/>
    <col min="14851" max="14851" width="8.875" style="93" customWidth="1"/>
    <col min="14852" max="14852" width="8.75" style="93" customWidth="1"/>
    <col min="14853" max="14853" width="7.875" style="93" customWidth="1"/>
    <col min="14854" max="14856" width="8" style="93" customWidth="1"/>
    <col min="14857" max="14857" width="8.25" style="93" customWidth="1"/>
    <col min="14858" max="14858" width="8.375" style="93" customWidth="1"/>
    <col min="14859" max="14862" width="10.375" style="93" customWidth="1"/>
    <col min="14863" max="14863" width="11.5" style="93" customWidth="1"/>
    <col min="14864" max="14864" width="11.875" style="93" customWidth="1"/>
    <col min="14865" max="14865" width="20.5" style="93" customWidth="1"/>
    <col min="14866" max="14866" width="12.75" style="93" bestFit="1" customWidth="1"/>
    <col min="14867" max="14872" width="12.125" style="93" customWidth="1"/>
    <col min="14873" max="14881" width="7.75" style="93" customWidth="1"/>
    <col min="14882" max="14882" width="17.5" style="93" customWidth="1"/>
    <col min="14883" max="15104" width="6.875" style="93"/>
    <col min="15105" max="15105" width="8.75" style="93" customWidth="1"/>
    <col min="15106" max="15106" width="9" style="93" customWidth="1"/>
    <col min="15107" max="15107" width="8.875" style="93" customWidth="1"/>
    <col min="15108" max="15108" width="8.75" style="93" customWidth="1"/>
    <col min="15109" max="15109" width="7.875" style="93" customWidth="1"/>
    <col min="15110" max="15112" width="8" style="93" customWidth="1"/>
    <col min="15113" max="15113" width="8.25" style="93" customWidth="1"/>
    <col min="15114" max="15114" width="8.375" style="93" customWidth="1"/>
    <col min="15115" max="15118" width="10.375" style="93" customWidth="1"/>
    <col min="15119" max="15119" width="11.5" style="93" customWidth="1"/>
    <col min="15120" max="15120" width="11.875" style="93" customWidth="1"/>
    <col min="15121" max="15121" width="20.5" style="93" customWidth="1"/>
    <col min="15122" max="15122" width="12.75" style="93" bestFit="1" customWidth="1"/>
    <col min="15123" max="15128" width="12.125" style="93" customWidth="1"/>
    <col min="15129" max="15137" width="7.75" style="93" customWidth="1"/>
    <col min="15138" max="15138" width="17.5" style="93" customWidth="1"/>
    <col min="15139" max="15360" width="6.875" style="93"/>
    <col min="15361" max="15361" width="8.75" style="93" customWidth="1"/>
    <col min="15362" max="15362" width="9" style="93" customWidth="1"/>
    <col min="15363" max="15363" width="8.875" style="93" customWidth="1"/>
    <col min="15364" max="15364" width="8.75" style="93" customWidth="1"/>
    <col min="15365" max="15365" width="7.875" style="93" customWidth="1"/>
    <col min="15366" max="15368" width="8" style="93" customWidth="1"/>
    <col min="15369" max="15369" width="8.25" style="93" customWidth="1"/>
    <col min="15370" max="15370" width="8.375" style="93" customWidth="1"/>
    <col min="15371" max="15374" width="10.375" style="93" customWidth="1"/>
    <col min="15375" max="15375" width="11.5" style="93" customWidth="1"/>
    <col min="15376" max="15376" width="11.875" style="93" customWidth="1"/>
    <col min="15377" max="15377" width="20.5" style="93" customWidth="1"/>
    <col min="15378" max="15378" width="12.75" style="93" bestFit="1" customWidth="1"/>
    <col min="15379" max="15384" width="12.125" style="93" customWidth="1"/>
    <col min="15385" max="15393" width="7.75" style="93" customWidth="1"/>
    <col min="15394" max="15394" width="17.5" style="93" customWidth="1"/>
    <col min="15395" max="15616" width="6.875" style="93"/>
    <col min="15617" max="15617" width="8.75" style="93" customWidth="1"/>
    <col min="15618" max="15618" width="9" style="93" customWidth="1"/>
    <col min="15619" max="15619" width="8.875" style="93" customWidth="1"/>
    <col min="15620" max="15620" width="8.75" style="93" customWidth="1"/>
    <col min="15621" max="15621" width="7.875" style="93" customWidth="1"/>
    <col min="15622" max="15624" width="8" style="93" customWidth="1"/>
    <col min="15625" max="15625" width="8.25" style="93" customWidth="1"/>
    <col min="15626" max="15626" width="8.375" style="93" customWidth="1"/>
    <col min="15627" max="15630" width="10.375" style="93" customWidth="1"/>
    <col min="15631" max="15631" width="11.5" style="93" customWidth="1"/>
    <col min="15632" max="15632" width="11.875" style="93" customWidth="1"/>
    <col min="15633" max="15633" width="20.5" style="93" customWidth="1"/>
    <col min="15634" max="15634" width="12.75" style="93" bestFit="1" customWidth="1"/>
    <col min="15635" max="15640" width="12.125" style="93" customWidth="1"/>
    <col min="15641" max="15649" width="7.75" style="93" customWidth="1"/>
    <col min="15650" max="15650" width="17.5" style="93" customWidth="1"/>
    <col min="15651" max="15872" width="6.875" style="93"/>
    <col min="15873" max="15873" width="8.75" style="93" customWidth="1"/>
    <col min="15874" max="15874" width="9" style="93" customWidth="1"/>
    <col min="15875" max="15875" width="8.875" style="93" customWidth="1"/>
    <col min="15876" max="15876" width="8.75" style="93" customWidth="1"/>
    <col min="15877" max="15877" width="7.875" style="93" customWidth="1"/>
    <col min="15878" max="15880" width="8" style="93" customWidth="1"/>
    <col min="15881" max="15881" width="8.25" style="93" customWidth="1"/>
    <col min="15882" max="15882" width="8.375" style="93" customWidth="1"/>
    <col min="15883" max="15886" width="10.375" style="93" customWidth="1"/>
    <col min="15887" max="15887" width="11.5" style="93" customWidth="1"/>
    <col min="15888" max="15888" width="11.875" style="93" customWidth="1"/>
    <col min="15889" max="15889" width="20.5" style="93" customWidth="1"/>
    <col min="15890" max="15890" width="12.75" style="93" bestFit="1" customWidth="1"/>
    <col min="15891" max="15896" width="12.125" style="93" customWidth="1"/>
    <col min="15897" max="15905" width="7.75" style="93" customWidth="1"/>
    <col min="15906" max="15906" width="17.5" style="93" customWidth="1"/>
    <col min="15907" max="16128" width="6.875" style="93"/>
    <col min="16129" max="16129" width="8.75" style="93" customWidth="1"/>
    <col min="16130" max="16130" width="9" style="93" customWidth="1"/>
    <col min="16131" max="16131" width="8.875" style="93" customWidth="1"/>
    <col min="16132" max="16132" width="8.75" style="93" customWidth="1"/>
    <col min="16133" max="16133" width="7.875" style="93" customWidth="1"/>
    <col min="16134" max="16136" width="8" style="93" customWidth="1"/>
    <col min="16137" max="16137" width="8.25" style="93" customWidth="1"/>
    <col min="16138" max="16138" width="8.375" style="93" customWidth="1"/>
    <col min="16139" max="16142" width="10.375" style="93" customWidth="1"/>
    <col min="16143" max="16143" width="11.5" style="93" customWidth="1"/>
    <col min="16144" max="16144" width="11.875" style="93" customWidth="1"/>
    <col min="16145" max="16145" width="20.5" style="93" customWidth="1"/>
    <col min="16146" max="16146" width="12.75" style="93" bestFit="1" customWidth="1"/>
    <col min="16147" max="16152" width="12.125" style="93" customWidth="1"/>
    <col min="16153" max="16161" width="7.75" style="93" customWidth="1"/>
    <col min="16162" max="16162" width="17.5" style="93" customWidth="1"/>
    <col min="16163" max="16384" width="6.875" style="93"/>
  </cols>
  <sheetData>
    <row r="1" spans="1:34" s="54" customFormat="1" ht="12.75" customHeight="1">
      <c r="A1" s="52"/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R1" s="52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</row>
    <row r="2" spans="1:34" s="55" customFormat="1" ht="23.25" customHeight="1">
      <c r="A2" s="1670" t="s">
        <v>47</v>
      </c>
      <c r="B2" s="1670"/>
      <c r="C2" s="1670"/>
      <c r="D2" s="1670"/>
      <c r="E2" s="1670"/>
      <c r="F2" s="1670"/>
      <c r="G2" s="1670"/>
      <c r="H2" s="1670"/>
      <c r="I2" s="1670"/>
      <c r="J2" s="1670"/>
      <c r="K2" s="1671" t="s">
        <v>48</v>
      </c>
      <c r="L2" s="1671"/>
      <c r="M2" s="1671"/>
      <c r="N2" s="1671"/>
      <c r="O2" s="1671"/>
      <c r="P2" s="1671"/>
      <c r="Q2" s="1671"/>
      <c r="R2" s="1672" t="s">
        <v>49</v>
      </c>
      <c r="S2" s="1672"/>
      <c r="T2" s="1672"/>
      <c r="U2" s="1672"/>
      <c r="V2" s="1672"/>
      <c r="W2" s="1672"/>
      <c r="X2" s="1672"/>
      <c r="Y2" s="1671" t="s">
        <v>50</v>
      </c>
      <c r="Z2" s="1671"/>
      <c r="AA2" s="1671"/>
      <c r="AB2" s="1671"/>
      <c r="AC2" s="1671"/>
      <c r="AD2" s="1671"/>
      <c r="AE2" s="1671"/>
      <c r="AF2" s="1671"/>
      <c r="AG2" s="1671"/>
      <c r="AH2" s="1671"/>
    </row>
    <row r="3" spans="1:34" s="54" customFormat="1" ht="20.25">
      <c r="A3" s="56"/>
      <c r="B3" s="56"/>
      <c r="C3" s="56"/>
      <c r="D3" s="56"/>
      <c r="E3" s="56"/>
      <c r="F3" s="56"/>
      <c r="G3" s="56"/>
      <c r="H3" s="56"/>
      <c r="I3" s="56"/>
      <c r="J3" s="56"/>
      <c r="K3" s="57"/>
      <c r="L3" s="57"/>
      <c r="M3" s="57"/>
      <c r="N3" s="57"/>
      <c r="O3" s="57"/>
      <c r="P3" s="57"/>
      <c r="Q3" s="58"/>
      <c r="R3" s="58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7"/>
      <c r="AF3" s="57"/>
      <c r="AG3" s="57"/>
      <c r="AH3" s="58"/>
    </row>
    <row r="4" spans="1:34" s="61" customFormat="1" thickBot="1">
      <c r="A4" s="60" t="s">
        <v>51</v>
      </c>
      <c r="Q4" s="62" t="s">
        <v>52</v>
      </c>
      <c r="R4" s="61" t="s">
        <v>51</v>
      </c>
      <c r="AH4" s="62" t="s">
        <v>52</v>
      </c>
    </row>
    <row r="5" spans="1:34" s="63" customFormat="1" ht="18" customHeight="1">
      <c r="A5" s="1673" t="s">
        <v>53</v>
      </c>
      <c r="B5" s="1676" t="s">
        <v>54</v>
      </c>
      <c r="C5" s="1676"/>
      <c r="D5" s="1676"/>
      <c r="E5" s="1676" t="s">
        <v>55</v>
      </c>
      <c r="F5" s="1678"/>
      <c r="G5" s="1678"/>
      <c r="H5" s="1676" t="s">
        <v>56</v>
      </c>
      <c r="I5" s="1678"/>
      <c r="J5" s="1678"/>
      <c r="K5" s="1673" t="s">
        <v>57</v>
      </c>
      <c r="L5" s="1678"/>
      <c r="M5" s="1678"/>
      <c r="N5" s="1676" t="s">
        <v>58</v>
      </c>
      <c r="O5" s="1678"/>
      <c r="P5" s="1678"/>
      <c r="Q5" s="1680" t="s">
        <v>59</v>
      </c>
      <c r="R5" s="1673" t="s">
        <v>60</v>
      </c>
      <c r="S5" s="1676" t="s">
        <v>61</v>
      </c>
      <c r="T5" s="1678"/>
      <c r="U5" s="1678"/>
      <c r="V5" s="1676" t="s">
        <v>62</v>
      </c>
      <c r="W5" s="1678"/>
      <c r="X5" s="1678"/>
      <c r="Y5" s="1673" t="s">
        <v>63</v>
      </c>
      <c r="Z5" s="1678"/>
      <c r="AA5" s="1678"/>
      <c r="AB5" s="1676" t="s">
        <v>64</v>
      </c>
      <c r="AC5" s="1678"/>
      <c r="AD5" s="1678"/>
      <c r="AE5" s="1676" t="s">
        <v>65</v>
      </c>
      <c r="AF5" s="1678"/>
      <c r="AG5" s="1678"/>
      <c r="AH5" s="1680" t="s">
        <v>59</v>
      </c>
    </row>
    <row r="6" spans="1:34" s="63" customFormat="1" ht="19.5" customHeight="1">
      <c r="A6" s="1674"/>
      <c r="B6" s="1677"/>
      <c r="C6" s="1677"/>
      <c r="D6" s="1677"/>
      <c r="E6" s="1679"/>
      <c r="F6" s="1679"/>
      <c r="G6" s="1679"/>
      <c r="H6" s="1679"/>
      <c r="I6" s="1679"/>
      <c r="J6" s="1679"/>
      <c r="K6" s="1675"/>
      <c r="L6" s="1679"/>
      <c r="M6" s="1679"/>
      <c r="N6" s="1679"/>
      <c r="O6" s="1679"/>
      <c r="P6" s="1679"/>
      <c r="Q6" s="1681"/>
      <c r="R6" s="1674"/>
      <c r="S6" s="1679"/>
      <c r="T6" s="1679"/>
      <c r="U6" s="1679"/>
      <c r="V6" s="1679"/>
      <c r="W6" s="1679"/>
      <c r="X6" s="1679"/>
      <c r="Y6" s="1675"/>
      <c r="Z6" s="1679"/>
      <c r="AA6" s="1679"/>
      <c r="AB6" s="1679"/>
      <c r="AC6" s="1679"/>
      <c r="AD6" s="1679"/>
      <c r="AE6" s="1679"/>
      <c r="AF6" s="1679"/>
      <c r="AG6" s="1679"/>
      <c r="AH6" s="1681"/>
    </row>
    <row r="7" spans="1:34" s="63" customFormat="1" ht="19.5" customHeight="1">
      <c r="A7" s="1674"/>
      <c r="B7" s="64" t="s">
        <v>66</v>
      </c>
      <c r="C7" s="64" t="s">
        <v>67</v>
      </c>
      <c r="D7" s="64" t="s">
        <v>68</v>
      </c>
      <c r="E7" s="64" t="s">
        <v>66</v>
      </c>
      <c r="F7" s="64" t="s">
        <v>67</v>
      </c>
      <c r="G7" s="64" t="s">
        <v>68</v>
      </c>
      <c r="H7" s="64" t="s">
        <v>66</v>
      </c>
      <c r="I7" s="64" t="s">
        <v>67</v>
      </c>
      <c r="J7" s="64" t="s">
        <v>68</v>
      </c>
      <c r="K7" s="65" t="s">
        <v>66</v>
      </c>
      <c r="L7" s="64" t="s">
        <v>67</v>
      </c>
      <c r="M7" s="64" t="s">
        <v>68</v>
      </c>
      <c r="N7" s="64" t="s">
        <v>66</v>
      </c>
      <c r="O7" s="64" t="s">
        <v>67</v>
      </c>
      <c r="P7" s="64" t="s">
        <v>68</v>
      </c>
      <c r="Q7" s="1681"/>
      <c r="R7" s="1674"/>
      <c r="S7" s="64" t="s">
        <v>66</v>
      </c>
      <c r="T7" s="64" t="s">
        <v>67</v>
      </c>
      <c r="U7" s="64" t="s">
        <v>68</v>
      </c>
      <c r="V7" s="64" t="s">
        <v>66</v>
      </c>
      <c r="W7" s="64" t="s">
        <v>67</v>
      </c>
      <c r="X7" s="64" t="s">
        <v>68</v>
      </c>
      <c r="Y7" s="65" t="s">
        <v>66</v>
      </c>
      <c r="Z7" s="64" t="s">
        <v>67</v>
      </c>
      <c r="AA7" s="64" t="s">
        <v>68</v>
      </c>
      <c r="AB7" s="64" t="s">
        <v>66</v>
      </c>
      <c r="AC7" s="64" t="s">
        <v>67</v>
      </c>
      <c r="AD7" s="64" t="s">
        <v>68</v>
      </c>
      <c r="AE7" s="64" t="s">
        <v>66</v>
      </c>
      <c r="AF7" s="64" t="s">
        <v>67</v>
      </c>
      <c r="AG7" s="64" t="s">
        <v>68</v>
      </c>
      <c r="AH7" s="1681"/>
    </row>
    <row r="8" spans="1:34" s="63" customFormat="1" ht="19.5" customHeight="1">
      <c r="A8" s="1675"/>
      <c r="B8" s="66" t="s">
        <v>69</v>
      </c>
      <c r="C8" s="66" t="s">
        <v>70</v>
      </c>
      <c r="D8" s="66" t="s">
        <v>71</v>
      </c>
      <c r="E8" s="66" t="s">
        <v>69</v>
      </c>
      <c r="F8" s="66" t="s">
        <v>70</v>
      </c>
      <c r="G8" s="66" t="s">
        <v>71</v>
      </c>
      <c r="H8" s="66" t="s">
        <v>69</v>
      </c>
      <c r="I8" s="66" t="s">
        <v>70</v>
      </c>
      <c r="J8" s="66" t="s">
        <v>71</v>
      </c>
      <c r="K8" s="67" t="s">
        <v>69</v>
      </c>
      <c r="L8" s="66" t="s">
        <v>70</v>
      </c>
      <c r="M8" s="66" t="s">
        <v>71</v>
      </c>
      <c r="N8" s="66" t="s">
        <v>69</v>
      </c>
      <c r="O8" s="66" t="s">
        <v>70</v>
      </c>
      <c r="P8" s="66" t="s">
        <v>71</v>
      </c>
      <c r="Q8" s="1682"/>
      <c r="R8" s="1675"/>
      <c r="S8" s="66" t="s">
        <v>69</v>
      </c>
      <c r="T8" s="66" t="s">
        <v>70</v>
      </c>
      <c r="U8" s="66" t="s">
        <v>71</v>
      </c>
      <c r="V8" s="66" t="s">
        <v>69</v>
      </c>
      <c r="W8" s="66" t="s">
        <v>70</v>
      </c>
      <c r="X8" s="66" t="s">
        <v>71</v>
      </c>
      <c r="Y8" s="67" t="s">
        <v>69</v>
      </c>
      <c r="Z8" s="66" t="s">
        <v>70</v>
      </c>
      <c r="AA8" s="66" t="s">
        <v>71</v>
      </c>
      <c r="AB8" s="66" t="s">
        <v>69</v>
      </c>
      <c r="AC8" s="66" t="s">
        <v>70</v>
      </c>
      <c r="AD8" s="66" t="s">
        <v>71</v>
      </c>
      <c r="AE8" s="66" t="s">
        <v>69</v>
      </c>
      <c r="AF8" s="66" t="s">
        <v>70</v>
      </c>
      <c r="AG8" s="66" t="s">
        <v>71</v>
      </c>
      <c r="AH8" s="1682"/>
    </row>
    <row r="9" spans="1:34" s="73" customFormat="1" ht="40.5" customHeight="1">
      <c r="A9" s="68" t="s">
        <v>72</v>
      </c>
      <c r="B9" s="69">
        <f>C9+D9</f>
        <v>37080</v>
      </c>
      <c r="C9" s="69">
        <f>SUM(F9+I9+L9+O9+T9+W9+Z9+AC9+AF9)</f>
        <v>17921</v>
      </c>
      <c r="D9" s="69">
        <f>SUM(G9+J9+M9+P9+U9+X9+AA9+AD9+AG9)</f>
        <v>19159</v>
      </c>
      <c r="E9" s="69">
        <f>F9+G9</f>
        <v>4466</v>
      </c>
      <c r="F9" s="69">
        <v>2312</v>
      </c>
      <c r="G9" s="69">
        <v>2154</v>
      </c>
      <c r="H9" s="69">
        <f>I9+J9</f>
        <v>2661</v>
      </c>
      <c r="I9" s="69">
        <v>1361</v>
      </c>
      <c r="J9" s="69">
        <v>1300</v>
      </c>
      <c r="K9" s="70">
        <f>L9+M9</f>
        <v>2882</v>
      </c>
      <c r="L9" s="69">
        <v>1665</v>
      </c>
      <c r="M9" s="69">
        <v>1217</v>
      </c>
      <c r="N9" s="71">
        <f>O9+P9</f>
        <v>2924</v>
      </c>
      <c r="O9" s="71">
        <v>1478</v>
      </c>
      <c r="P9" s="69">
        <v>1446</v>
      </c>
      <c r="Q9" s="72" t="s">
        <v>72</v>
      </c>
      <c r="R9" s="68" t="s">
        <v>72</v>
      </c>
      <c r="S9" s="70">
        <f>T9+U9</f>
        <v>4946</v>
      </c>
      <c r="T9" s="71">
        <v>2355</v>
      </c>
      <c r="U9" s="69">
        <v>2591</v>
      </c>
      <c r="V9" s="71">
        <f>W9+X9</f>
        <v>6177</v>
      </c>
      <c r="W9" s="69">
        <v>2896</v>
      </c>
      <c r="X9" s="69">
        <v>3281</v>
      </c>
      <c r="Y9" s="71">
        <f>Z9+AA9</f>
        <v>4245</v>
      </c>
      <c r="Z9" s="69">
        <v>1964</v>
      </c>
      <c r="AA9" s="69">
        <v>2281</v>
      </c>
      <c r="AB9" s="71">
        <f>AC9+AD9</f>
        <v>4022</v>
      </c>
      <c r="AC9" s="69">
        <v>1889</v>
      </c>
      <c r="AD9" s="69">
        <v>2133</v>
      </c>
      <c r="AE9" s="71">
        <f>AF9+AG9</f>
        <v>4757</v>
      </c>
      <c r="AF9" s="69">
        <v>2001</v>
      </c>
      <c r="AG9" s="71">
        <v>2756</v>
      </c>
      <c r="AH9" s="72" t="s">
        <v>72</v>
      </c>
    </row>
    <row r="10" spans="1:34" s="73" customFormat="1" ht="40.5" customHeight="1">
      <c r="A10" s="74" t="s">
        <v>73</v>
      </c>
      <c r="B10" s="69">
        <v>29425</v>
      </c>
      <c r="C10" s="69">
        <v>14185</v>
      </c>
      <c r="D10" s="69">
        <v>15240</v>
      </c>
      <c r="E10" s="69">
        <v>2743</v>
      </c>
      <c r="F10" s="69">
        <v>1435</v>
      </c>
      <c r="G10" s="69">
        <v>1308</v>
      </c>
      <c r="H10" s="69">
        <v>1493</v>
      </c>
      <c r="I10" s="69">
        <v>774</v>
      </c>
      <c r="J10" s="69">
        <v>719</v>
      </c>
      <c r="K10" s="70">
        <v>1831</v>
      </c>
      <c r="L10" s="69">
        <v>999</v>
      </c>
      <c r="M10" s="69">
        <v>832</v>
      </c>
      <c r="N10" s="71">
        <v>1821</v>
      </c>
      <c r="O10" s="71">
        <v>985</v>
      </c>
      <c r="P10" s="69">
        <v>836</v>
      </c>
      <c r="Q10" s="75" t="s">
        <v>73</v>
      </c>
      <c r="R10" s="74" t="s">
        <v>74</v>
      </c>
      <c r="S10" s="70">
        <v>3750</v>
      </c>
      <c r="T10" s="71">
        <v>1772</v>
      </c>
      <c r="U10" s="69">
        <v>1978</v>
      </c>
      <c r="V10" s="71">
        <v>5183</v>
      </c>
      <c r="W10" s="69">
        <v>2470</v>
      </c>
      <c r="X10" s="69">
        <v>2713</v>
      </c>
      <c r="Y10" s="71">
        <v>2902</v>
      </c>
      <c r="Z10" s="69">
        <v>1347</v>
      </c>
      <c r="AA10" s="69">
        <v>1555</v>
      </c>
      <c r="AB10" s="71">
        <v>3663</v>
      </c>
      <c r="AC10" s="69">
        <v>1683</v>
      </c>
      <c r="AD10" s="69">
        <v>1980</v>
      </c>
      <c r="AE10" s="71">
        <v>6039</v>
      </c>
      <c r="AF10" s="69">
        <v>2720</v>
      </c>
      <c r="AG10" s="71">
        <v>3319</v>
      </c>
      <c r="AH10" s="75" t="s">
        <v>74</v>
      </c>
    </row>
    <row r="11" spans="1:34" s="79" customFormat="1" ht="40.5" customHeight="1">
      <c r="A11" s="76" t="s">
        <v>75</v>
      </c>
      <c r="B11" s="77">
        <v>28274</v>
      </c>
      <c r="C11" s="77">
        <v>13663</v>
      </c>
      <c r="D11" s="77">
        <v>14611</v>
      </c>
      <c r="E11" s="77">
        <v>2677</v>
      </c>
      <c r="F11" s="77">
        <v>1354</v>
      </c>
      <c r="G11" s="77">
        <v>1323</v>
      </c>
      <c r="H11" s="77">
        <v>1191</v>
      </c>
      <c r="I11" s="77">
        <v>635</v>
      </c>
      <c r="J11" s="77">
        <v>556</v>
      </c>
      <c r="K11" s="77">
        <v>1391</v>
      </c>
      <c r="L11" s="77">
        <v>726</v>
      </c>
      <c r="M11" s="77">
        <v>665</v>
      </c>
      <c r="N11" s="77">
        <v>1850</v>
      </c>
      <c r="O11" s="77">
        <v>1007</v>
      </c>
      <c r="P11" s="77">
        <v>843</v>
      </c>
      <c r="Q11" s="78" t="s">
        <v>75</v>
      </c>
      <c r="R11" s="76" t="s">
        <v>75</v>
      </c>
      <c r="S11" s="77">
        <v>3168</v>
      </c>
      <c r="T11" s="77">
        <v>1524</v>
      </c>
      <c r="U11" s="77">
        <v>1644</v>
      </c>
      <c r="V11" s="77">
        <v>5223</v>
      </c>
      <c r="W11" s="77">
        <v>2476</v>
      </c>
      <c r="X11" s="77">
        <v>2747</v>
      </c>
      <c r="Y11" s="77">
        <v>2843</v>
      </c>
      <c r="Z11" s="77">
        <v>1427</v>
      </c>
      <c r="AA11" s="77">
        <v>1416</v>
      </c>
      <c r="AB11" s="77">
        <v>2853</v>
      </c>
      <c r="AC11" s="77">
        <v>1311</v>
      </c>
      <c r="AD11" s="77">
        <v>1542</v>
      </c>
      <c r="AE11" s="77">
        <v>7078</v>
      </c>
      <c r="AF11" s="77">
        <v>3203</v>
      </c>
      <c r="AG11" s="77">
        <v>3875</v>
      </c>
      <c r="AH11" s="78" t="s">
        <v>75</v>
      </c>
    </row>
    <row r="12" spans="1:34" s="79" customFormat="1" ht="40.5" customHeight="1">
      <c r="A12" s="80" t="s">
        <v>76</v>
      </c>
      <c r="B12" s="81">
        <f>SUM(B13:B23)</f>
        <v>22243</v>
      </c>
      <c r="C12" s="81">
        <f t="shared" ref="C12:P12" si="0">SUM(C13:C23)</f>
        <v>10807</v>
      </c>
      <c r="D12" s="81">
        <f t="shared" si="0"/>
        <v>11436</v>
      </c>
      <c r="E12" s="81">
        <f t="shared" si="0"/>
        <v>1339</v>
      </c>
      <c r="F12" s="81">
        <f t="shared" si="0"/>
        <v>650</v>
      </c>
      <c r="G12" s="81">
        <f t="shared" si="0"/>
        <v>689</v>
      </c>
      <c r="H12" s="81">
        <f t="shared" si="0"/>
        <v>759</v>
      </c>
      <c r="I12" s="81">
        <f t="shared" si="0"/>
        <v>379</v>
      </c>
      <c r="J12" s="81">
        <f t="shared" si="0"/>
        <v>380</v>
      </c>
      <c r="K12" s="81">
        <f t="shared" si="0"/>
        <v>944</v>
      </c>
      <c r="L12" s="81">
        <f t="shared" si="0"/>
        <v>515</v>
      </c>
      <c r="M12" s="81">
        <f t="shared" si="0"/>
        <v>429</v>
      </c>
      <c r="N12" s="81">
        <f t="shared" si="0"/>
        <v>956</v>
      </c>
      <c r="O12" s="81">
        <f t="shared" si="0"/>
        <v>529</v>
      </c>
      <c r="P12" s="81">
        <f t="shared" si="0"/>
        <v>427</v>
      </c>
      <c r="Q12" s="82" t="s">
        <v>76</v>
      </c>
      <c r="R12" s="80" t="s">
        <v>76</v>
      </c>
      <c r="S12" s="81">
        <f>SUM(S13:S23)</f>
        <v>1930</v>
      </c>
      <c r="T12" s="81">
        <f t="shared" ref="T12:AG12" si="1">SUM(T13:T23)</f>
        <v>1013</v>
      </c>
      <c r="U12" s="81">
        <f t="shared" si="1"/>
        <v>917</v>
      </c>
      <c r="V12" s="81">
        <f t="shared" si="1"/>
        <v>4115</v>
      </c>
      <c r="W12" s="81">
        <f t="shared" si="1"/>
        <v>1941</v>
      </c>
      <c r="X12" s="81">
        <f t="shared" si="1"/>
        <v>2174</v>
      </c>
      <c r="Y12" s="81">
        <f t="shared" si="1"/>
        <v>2524</v>
      </c>
      <c r="Z12" s="81">
        <f t="shared" si="1"/>
        <v>1203</v>
      </c>
      <c r="AA12" s="81">
        <f t="shared" si="1"/>
        <v>1321</v>
      </c>
      <c r="AB12" s="81">
        <f t="shared" si="1"/>
        <v>2658</v>
      </c>
      <c r="AC12" s="81">
        <f t="shared" si="1"/>
        <v>1328</v>
      </c>
      <c r="AD12" s="81">
        <f t="shared" si="1"/>
        <v>1330</v>
      </c>
      <c r="AE12" s="81">
        <f t="shared" si="1"/>
        <v>7018</v>
      </c>
      <c r="AF12" s="81">
        <f t="shared" si="1"/>
        <v>3249</v>
      </c>
      <c r="AG12" s="81">
        <f t="shared" si="1"/>
        <v>3769</v>
      </c>
      <c r="AH12" s="82" t="s">
        <v>76</v>
      </c>
    </row>
    <row r="13" spans="1:34" s="73" customFormat="1" ht="39" customHeight="1">
      <c r="A13" s="83" t="s">
        <v>77</v>
      </c>
      <c r="B13" s="69">
        <v>4611</v>
      </c>
      <c r="C13" s="69">
        <v>2278</v>
      </c>
      <c r="D13" s="69">
        <v>2333</v>
      </c>
      <c r="E13" s="69">
        <v>496</v>
      </c>
      <c r="F13" s="69">
        <v>232</v>
      </c>
      <c r="G13" s="69">
        <v>264</v>
      </c>
      <c r="H13" s="69">
        <v>294</v>
      </c>
      <c r="I13" s="69">
        <v>144</v>
      </c>
      <c r="J13" s="69">
        <v>150</v>
      </c>
      <c r="K13" s="69">
        <v>293</v>
      </c>
      <c r="L13" s="71">
        <v>156</v>
      </c>
      <c r="M13" s="71">
        <v>137</v>
      </c>
      <c r="N13" s="69">
        <v>284</v>
      </c>
      <c r="O13" s="71">
        <v>140</v>
      </c>
      <c r="P13" s="71">
        <v>144</v>
      </c>
      <c r="Q13" s="84" t="s">
        <v>78</v>
      </c>
      <c r="R13" s="83" t="s">
        <v>77</v>
      </c>
      <c r="S13" s="69">
        <v>702</v>
      </c>
      <c r="T13" s="71">
        <v>349</v>
      </c>
      <c r="U13" s="71">
        <v>353</v>
      </c>
      <c r="V13" s="69">
        <v>864</v>
      </c>
      <c r="W13" s="71">
        <v>430</v>
      </c>
      <c r="X13" s="71">
        <v>434</v>
      </c>
      <c r="Y13" s="69">
        <v>431</v>
      </c>
      <c r="Z13" s="71">
        <v>204</v>
      </c>
      <c r="AA13" s="71">
        <v>227</v>
      </c>
      <c r="AB13" s="69">
        <v>425</v>
      </c>
      <c r="AC13" s="71">
        <v>221</v>
      </c>
      <c r="AD13" s="71">
        <v>204</v>
      </c>
      <c r="AE13" s="69">
        <v>822</v>
      </c>
      <c r="AF13" s="71">
        <v>402</v>
      </c>
      <c r="AG13" s="71">
        <v>420</v>
      </c>
      <c r="AH13" s="84" t="s">
        <v>78</v>
      </c>
    </row>
    <row r="14" spans="1:34" s="73" customFormat="1" ht="39" customHeight="1">
      <c r="A14" s="83" t="s">
        <v>25</v>
      </c>
      <c r="B14" s="69">
        <v>2199</v>
      </c>
      <c r="C14" s="69">
        <v>1086</v>
      </c>
      <c r="D14" s="69">
        <v>1113</v>
      </c>
      <c r="E14" s="69">
        <v>92</v>
      </c>
      <c r="F14" s="69">
        <v>46</v>
      </c>
      <c r="G14" s="69">
        <v>46</v>
      </c>
      <c r="H14" s="69">
        <v>61</v>
      </c>
      <c r="I14" s="69">
        <v>36</v>
      </c>
      <c r="J14" s="69">
        <v>25</v>
      </c>
      <c r="K14" s="69">
        <v>74</v>
      </c>
      <c r="L14" s="71">
        <v>46</v>
      </c>
      <c r="M14" s="71">
        <v>28</v>
      </c>
      <c r="N14" s="69">
        <v>80</v>
      </c>
      <c r="O14" s="71">
        <v>36</v>
      </c>
      <c r="P14" s="71">
        <v>44</v>
      </c>
      <c r="Q14" s="84" t="s">
        <v>26</v>
      </c>
      <c r="R14" s="83" t="s">
        <v>25</v>
      </c>
      <c r="S14" s="69">
        <v>135</v>
      </c>
      <c r="T14" s="71">
        <v>71</v>
      </c>
      <c r="U14" s="71">
        <v>64</v>
      </c>
      <c r="V14" s="69">
        <v>452</v>
      </c>
      <c r="W14" s="71">
        <v>207</v>
      </c>
      <c r="X14" s="71">
        <v>245</v>
      </c>
      <c r="Y14" s="69">
        <v>244</v>
      </c>
      <c r="Z14" s="71">
        <v>117</v>
      </c>
      <c r="AA14" s="71">
        <v>127</v>
      </c>
      <c r="AB14" s="69">
        <v>314</v>
      </c>
      <c r="AC14" s="71">
        <v>146</v>
      </c>
      <c r="AD14" s="71">
        <v>168</v>
      </c>
      <c r="AE14" s="69">
        <v>747</v>
      </c>
      <c r="AF14" s="71">
        <v>381</v>
      </c>
      <c r="AG14" s="71">
        <v>366</v>
      </c>
      <c r="AH14" s="84" t="s">
        <v>26</v>
      </c>
    </row>
    <row r="15" spans="1:34" s="73" customFormat="1" ht="39" customHeight="1">
      <c r="A15" s="83" t="s">
        <v>27</v>
      </c>
      <c r="B15" s="69">
        <v>1973</v>
      </c>
      <c r="C15" s="69">
        <v>957</v>
      </c>
      <c r="D15" s="69">
        <v>1016</v>
      </c>
      <c r="E15" s="69">
        <v>98</v>
      </c>
      <c r="F15" s="69">
        <v>47</v>
      </c>
      <c r="G15" s="69">
        <v>51</v>
      </c>
      <c r="H15" s="69">
        <v>55</v>
      </c>
      <c r="I15" s="69">
        <v>24</v>
      </c>
      <c r="J15" s="69">
        <v>31</v>
      </c>
      <c r="K15" s="69">
        <v>91</v>
      </c>
      <c r="L15" s="71">
        <v>54</v>
      </c>
      <c r="M15" s="71">
        <v>37</v>
      </c>
      <c r="N15" s="69">
        <v>96</v>
      </c>
      <c r="O15" s="71">
        <v>57</v>
      </c>
      <c r="P15" s="71">
        <v>39</v>
      </c>
      <c r="Q15" s="84" t="s">
        <v>28</v>
      </c>
      <c r="R15" s="83" t="s">
        <v>27</v>
      </c>
      <c r="S15" s="69">
        <v>153</v>
      </c>
      <c r="T15" s="71">
        <v>86</v>
      </c>
      <c r="U15" s="71">
        <v>67</v>
      </c>
      <c r="V15" s="69">
        <v>366</v>
      </c>
      <c r="W15" s="71">
        <v>172</v>
      </c>
      <c r="X15" s="71">
        <v>194</v>
      </c>
      <c r="Y15" s="69">
        <v>262</v>
      </c>
      <c r="Z15" s="71">
        <v>134</v>
      </c>
      <c r="AA15" s="71">
        <v>128</v>
      </c>
      <c r="AB15" s="69">
        <v>215</v>
      </c>
      <c r="AC15" s="71">
        <v>101</v>
      </c>
      <c r="AD15" s="71">
        <v>114</v>
      </c>
      <c r="AE15" s="69">
        <v>637</v>
      </c>
      <c r="AF15" s="71">
        <v>282</v>
      </c>
      <c r="AG15" s="71">
        <v>355</v>
      </c>
      <c r="AH15" s="84" t="s">
        <v>28</v>
      </c>
    </row>
    <row r="16" spans="1:34" s="73" customFormat="1" ht="39" customHeight="1">
      <c r="A16" s="83" t="s">
        <v>29</v>
      </c>
      <c r="B16" s="69">
        <v>1843</v>
      </c>
      <c r="C16" s="69">
        <v>878</v>
      </c>
      <c r="D16" s="69">
        <v>965</v>
      </c>
      <c r="E16" s="69">
        <v>66</v>
      </c>
      <c r="F16" s="69">
        <v>32</v>
      </c>
      <c r="G16" s="69">
        <v>34</v>
      </c>
      <c r="H16" s="69">
        <v>50</v>
      </c>
      <c r="I16" s="69">
        <v>29</v>
      </c>
      <c r="J16" s="69">
        <v>21</v>
      </c>
      <c r="K16" s="69">
        <v>72</v>
      </c>
      <c r="L16" s="71">
        <v>33</v>
      </c>
      <c r="M16" s="71">
        <v>39</v>
      </c>
      <c r="N16" s="69">
        <v>63</v>
      </c>
      <c r="O16" s="71">
        <v>37</v>
      </c>
      <c r="P16" s="71">
        <v>26</v>
      </c>
      <c r="Q16" s="84" t="s">
        <v>79</v>
      </c>
      <c r="R16" s="83" t="s">
        <v>29</v>
      </c>
      <c r="S16" s="69">
        <v>138</v>
      </c>
      <c r="T16" s="71">
        <v>79</v>
      </c>
      <c r="U16" s="71">
        <v>59</v>
      </c>
      <c r="V16" s="69">
        <v>299</v>
      </c>
      <c r="W16" s="71">
        <v>134</v>
      </c>
      <c r="X16" s="71">
        <v>165</v>
      </c>
      <c r="Y16" s="69">
        <v>229</v>
      </c>
      <c r="Z16" s="71">
        <v>112</v>
      </c>
      <c r="AA16" s="71">
        <v>117</v>
      </c>
      <c r="AB16" s="69">
        <v>258</v>
      </c>
      <c r="AC16" s="71">
        <v>129</v>
      </c>
      <c r="AD16" s="71">
        <v>129</v>
      </c>
      <c r="AE16" s="69">
        <v>668</v>
      </c>
      <c r="AF16" s="71">
        <v>293</v>
      </c>
      <c r="AG16" s="71">
        <v>375</v>
      </c>
      <c r="AH16" s="84" t="s">
        <v>80</v>
      </c>
    </row>
    <row r="17" spans="1:38" s="73" customFormat="1" ht="39" customHeight="1">
      <c r="A17" s="83" t="s">
        <v>31</v>
      </c>
      <c r="B17" s="69">
        <v>2155</v>
      </c>
      <c r="C17" s="69">
        <v>1068</v>
      </c>
      <c r="D17" s="69">
        <v>1087</v>
      </c>
      <c r="E17" s="69">
        <v>126</v>
      </c>
      <c r="F17" s="69">
        <v>69</v>
      </c>
      <c r="G17" s="69">
        <v>57</v>
      </c>
      <c r="H17" s="69">
        <v>75</v>
      </c>
      <c r="I17" s="69">
        <v>43</v>
      </c>
      <c r="J17" s="69">
        <v>32</v>
      </c>
      <c r="K17" s="69">
        <v>101</v>
      </c>
      <c r="L17" s="71">
        <v>53</v>
      </c>
      <c r="M17" s="71">
        <v>48</v>
      </c>
      <c r="N17" s="69">
        <v>111</v>
      </c>
      <c r="O17" s="71">
        <v>73</v>
      </c>
      <c r="P17" s="71">
        <v>38</v>
      </c>
      <c r="Q17" s="84" t="s">
        <v>32</v>
      </c>
      <c r="R17" s="83" t="s">
        <v>31</v>
      </c>
      <c r="S17" s="69">
        <v>169</v>
      </c>
      <c r="T17" s="71">
        <v>85</v>
      </c>
      <c r="U17" s="71">
        <v>84</v>
      </c>
      <c r="V17" s="69">
        <v>409</v>
      </c>
      <c r="W17" s="71">
        <v>208</v>
      </c>
      <c r="X17" s="71">
        <v>201</v>
      </c>
      <c r="Y17" s="69">
        <v>230</v>
      </c>
      <c r="Z17" s="71">
        <v>99</v>
      </c>
      <c r="AA17" s="71">
        <v>131</v>
      </c>
      <c r="AB17" s="69">
        <v>231</v>
      </c>
      <c r="AC17" s="71">
        <v>115</v>
      </c>
      <c r="AD17" s="71">
        <v>116</v>
      </c>
      <c r="AE17" s="69">
        <v>703</v>
      </c>
      <c r="AF17" s="71">
        <v>323</v>
      </c>
      <c r="AG17" s="71">
        <v>380</v>
      </c>
      <c r="AH17" s="84" t="s">
        <v>32</v>
      </c>
    </row>
    <row r="18" spans="1:38" s="73" customFormat="1" ht="39" customHeight="1">
      <c r="A18" s="83" t="s">
        <v>33</v>
      </c>
      <c r="B18" s="69">
        <v>1718</v>
      </c>
      <c r="C18" s="69">
        <v>826</v>
      </c>
      <c r="D18" s="69">
        <v>892</v>
      </c>
      <c r="E18" s="69">
        <v>82</v>
      </c>
      <c r="F18" s="69">
        <v>43</v>
      </c>
      <c r="G18" s="69">
        <v>39</v>
      </c>
      <c r="H18" s="69">
        <v>53</v>
      </c>
      <c r="I18" s="69">
        <v>26</v>
      </c>
      <c r="J18" s="69">
        <v>27</v>
      </c>
      <c r="K18" s="69">
        <v>62</v>
      </c>
      <c r="L18" s="71">
        <v>31</v>
      </c>
      <c r="M18" s="71">
        <v>31</v>
      </c>
      <c r="N18" s="69">
        <v>52</v>
      </c>
      <c r="O18" s="71">
        <v>26</v>
      </c>
      <c r="P18" s="71">
        <v>26</v>
      </c>
      <c r="Q18" s="84" t="s">
        <v>81</v>
      </c>
      <c r="R18" s="83" t="s">
        <v>33</v>
      </c>
      <c r="S18" s="69">
        <v>129</v>
      </c>
      <c r="T18" s="69">
        <v>80</v>
      </c>
      <c r="U18" s="69">
        <v>49</v>
      </c>
      <c r="V18" s="69">
        <v>288</v>
      </c>
      <c r="W18" s="69">
        <v>139</v>
      </c>
      <c r="X18" s="69">
        <v>149</v>
      </c>
      <c r="Y18" s="69">
        <v>192</v>
      </c>
      <c r="Z18" s="69">
        <v>89</v>
      </c>
      <c r="AA18" s="69">
        <v>103</v>
      </c>
      <c r="AB18" s="69">
        <v>218</v>
      </c>
      <c r="AC18" s="69">
        <v>100</v>
      </c>
      <c r="AD18" s="69">
        <v>118</v>
      </c>
      <c r="AE18" s="69">
        <v>642</v>
      </c>
      <c r="AF18" s="71">
        <v>292</v>
      </c>
      <c r="AG18" s="71">
        <v>350</v>
      </c>
      <c r="AH18" s="84" t="s">
        <v>34</v>
      </c>
    </row>
    <row r="19" spans="1:38" s="73" customFormat="1" ht="39" customHeight="1">
      <c r="A19" s="83" t="s">
        <v>35</v>
      </c>
      <c r="B19" s="69">
        <v>1454</v>
      </c>
      <c r="C19" s="69">
        <v>694</v>
      </c>
      <c r="D19" s="69">
        <v>760</v>
      </c>
      <c r="E19" s="69">
        <v>66</v>
      </c>
      <c r="F19" s="69">
        <v>31</v>
      </c>
      <c r="G19" s="69">
        <v>35</v>
      </c>
      <c r="H19" s="69">
        <v>30</v>
      </c>
      <c r="I19" s="69">
        <v>17</v>
      </c>
      <c r="J19" s="69">
        <v>13</v>
      </c>
      <c r="K19" s="69">
        <v>56</v>
      </c>
      <c r="L19" s="71">
        <v>28</v>
      </c>
      <c r="M19" s="71">
        <v>28</v>
      </c>
      <c r="N19" s="69">
        <v>42</v>
      </c>
      <c r="O19" s="71">
        <v>24</v>
      </c>
      <c r="P19" s="71">
        <v>18</v>
      </c>
      <c r="Q19" s="84" t="s">
        <v>36</v>
      </c>
      <c r="R19" s="83" t="s">
        <v>35</v>
      </c>
      <c r="S19" s="69">
        <v>84</v>
      </c>
      <c r="T19" s="69">
        <v>40</v>
      </c>
      <c r="U19" s="69">
        <v>44</v>
      </c>
      <c r="V19" s="69">
        <v>266</v>
      </c>
      <c r="W19" s="69">
        <v>117</v>
      </c>
      <c r="X19" s="69">
        <v>149</v>
      </c>
      <c r="Y19" s="69">
        <v>199</v>
      </c>
      <c r="Z19" s="69">
        <v>93</v>
      </c>
      <c r="AA19" s="69">
        <v>106</v>
      </c>
      <c r="AB19" s="69">
        <v>185</v>
      </c>
      <c r="AC19" s="69">
        <v>100</v>
      </c>
      <c r="AD19" s="69">
        <v>85</v>
      </c>
      <c r="AE19" s="69">
        <v>526</v>
      </c>
      <c r="AF19" s="71">
        <v>244</v>
      </c>
      <c r="AG19" s="71">
        <v>282</v>
      </c>
      <c r="AH19" s="84" t="s">
        <v>36</v>
      </c>
    </row>
    <row r="20" spans="1:38" s="73" customFormat="1" ht="39" customHeight="1">
      <c r="A20" s="83" t="s">
        <v>37</v>
      </c>
      <c r="B20" s="69">
        <v>1208</v>
      </c>
      <c r="C20" s="69">
        <v>572</v>
      </c>
      <c r="D20" s="69">
        <v>636</v>
      </c>
      <c r="E20" s="69">
        <v>43</v>
      </c>
      <c r="F20" s="69">
        <v>18</v>
      </c>
      <c r="G20" s="69">
        <v>25</v>
      </c>
      <c r="H20" s="69">
        <v>24</v>
      </c>
      <c r="I20" s="69">
        <v>13</v>
      </c>
      <c r="J20" s="69">
        <v>11</v>
      </c>
      <c r="K20" s="69">
        <v>31</v>
      </c>
      <c r="L20" s="71">
        <v>18</v>
      </c>
      <c r="M20" s="71">
        <v>13</v>
      </c>
      <c r="N20" s="69">
        <v>39</v>
      </c>
      <c r="O20" s="71">
        <v>25</v>
      </c>
      <c r="P20" s="71">
        <v>14</v>
      </c>
      <c r="Q20" s="84" t="s">
        <v>82</v>
      </c>
      <c r="R20" s="83" t="s">
        <v>37</v>
      </c>
      <c r="S20" s="69">
        <v>75</v>
      </c>
      <c r="T20" s="69">
        <v>40</v>
      </c>
      <c r="U20" s="69">
        <v>35</v>
      </c>
      <c r="V20" s="69">
        <v>240</v>
      </c>
      <c r="W20" s="69">
        <v>112</v>
      </c>
      <c r="X20" s="69">
        <v>128</v>
      </c>
      <c r="Y20" s="69">
        <v>134</v>
      </c>
      <c r="Z20" s="69">
        <v>62</v>
      </c>
      <c r="AA20" s="69">
        <v>72</v>
      </c>
      <c r="AB20" s="69">
        <v>144</v>
      </c>
      <c r="AC20" s="69">
        <v>69</v>
      </c>
      <c r="AD20" s="69">
        <v>75</v>
      </c>
      <c r="AE20" s="69">
        <v>478</v>
      </c>
      <c r="AF20" s="71">
        <v>215</v>
      </c>
      <c r="AG20" s="71">
        <v>263</v>
      </c>
      <c r="AH20" s="85" t="s">
        <v>83</v>
      </c>
    </row>
    <row r="21" spans="1:38" s="73" customFormat="1" ht="39" customHeight="1">
      <c r="A21" s="83" t="s">
        <v>39</v>
      </c>
      <c r="B21" s="69">
        <v>1696</v>
      </c>
      <c r="C21" s="69">
        <v>788</v>
      </c>
      <c r="D21" s="69">
        <v>908</v>
      </c>
      <c r="E21" s="69">
        <v>112</v>
      </c>
      <c r="F21" s="69">
        <v>50</v>
      </c>
      <c r="G21" s="69">
        <v>62</v>
      </c>
      <c r="H21" s="69">
        <v>27</v>
      </c>
      <c r="I21" s="73">
        <v>8</v>
      </c>
      <c r="J21" s="69">
        <v>19</v>
      </c>
      <c r="K21" s="69">
        <v>48</v>
      </c>
      <c r="L21" s="71">
        <v>29</v>
      </c>
      <c r="M21" s="71">
        <v>19</v>
      </c>
      <c r="N21" s="69">
        <v>72</v>
      </c>
      <c r="O21" s="71">
        <v>40</v>
      </c>
      <c r="P21" s="71">
        <v>32</v>
      </c>
      <c r="Q21" s="84" t="s">
        <v>40</v>
      </c>
      <c r="R21" s="83" t="s">
        <v>39</v>
      </c>
      <c r="S21" s="69">
        <v>130</v>
      </c>
      <c r="T21" s="69">
        <v>65</v>
      </c>
      <c r="U21" s="69">
        <v>65</v>
      </c>
      <c r="V21" s="69">
        <v>303</v>
      </c>
      <c r="W21" s="69">
        <v>134</v>
      </c>
      <c r="X21" s="69">
        <v>169</v>
      </c>
      <c r="Y21" s="69">
        <v>171</v>
      </c>
      <c r="Z21" s="69">
        <v>83</v>
      </c>
      <c r="AA21" s="69">
        <v>88</v>
      </c>
      <c r="AB21" s="69">
        <v>218</v>
      </c>
      <c r="AC21" s="69">
        <v>106</v>
      </c>
      <c r="AD21" s="69">
        <v>112</v>
      </c>
      <c r="AE21" s="69">
        <v>615</v>
      </c>
      <c r="AF21" s="71">
        <v>273</v>
      </c>
      <c r="AG21" s="71">
        <v>342</v>
      </c>
      <c r="AH21" s="84" t="s">
        <v>40</v>
      </c>
    </row>
    <row r="22" spans="1:38" s="73" customFormat="1" ht="39" customHeight="1">
      <c r="A22" s="83" t="s">
        <v>41</v>
      </c>
      <c r="B22" s="69">
        <v>1628</v>
      </c>
      <c r="C22" s="69">
        <v>807</v>
      </c>
      <c r="D22" s="69">
        <v>821</v>
      </c>
      <c r="E22" s="69">
        <v>55</v>
      </c>
      <c r="F22" s="69">
        <v>31</v>
      </c>
      <c r="G22" s="69">
        <v>24</v>
      </c>
      <c r="H22" s="69">
        <v>47</v>
      </c>
      <c r="I22" s="73">
        <v>21</v>
      </c>
      <c r="J22" s="69">
        <v>26</v>
      </c>
      <c r="K22" s="69">
        <v>40</v>
      </c>
      <c r="L22" s="71">
        <v>24</v>
      </c>
      <c r="M22" s="71">
        <v>16</v>
      </c>
      <c r="N22" s="69">
        <v>43</v>
      </c>
      <c r="O22" s="71">
        <v>24</v>
      </c>
      <c r="P22" s="71">
        <v>19</v>
      </c>
      <c r="Q22" s="84" t="s">
        <v>84</v>
      </c>
      <c r="R22" s="83" t="s">
        <v>41</v>
      </c>
      <c r="S22" s="69">
        <v>93</v>
      </c>
      <c r="T22" s="69">
        <v>51</v>
      </c>
      <c r="U22" s="69">
        <v>42</v>
      </c>
      <c r="V22" s="69">
        <v>318</v>
      </c>
      <c r="W22" s="69">
        <v>143</v>
      </c>
      <c r="X22" s="69">
        <v>175</v>
      </c>
      <c r="Y22" s="69">
        <v>225</v>
      </c>
      <c r="Z22" s="69">
        <v>107</v>
      </c>
      <c r="AA22" s="69">
        <v>118</v>
      </c>
      <c r="AB22" s="69">
        <v>241</v>
      </c>
      <c r="AC22" s="69">
        <v>134</v>
      </c>
      <c r="AD22" s="69">
        <v>107</v>
      </c>
      <c r="AE22" s="69">
        <v>566</v>
      </c>
      <c r="AF22" s="71">
        <v>272</v>
      </c>
      <c r="AG22" s="71">
        <v>294</v>
      </c>
      <c r="AH22" s="84" t="s">
        <v>84</v>
      </c>
    </row>
    <row r="23" spans="1:38" s="73" customFormat="1" ht="39" customHeight="1" thickBot="1">
      <c r="A23" s="86" t="s">
        <v>43</v>
      </c>
      <c r="B23" s="87">
        <v>1758</v>
      </c>
      <c r="C23" s="87">
        <v>853</v>
      </c>
      <c r="D23" s="87">
        <v>905</v>
      </c>
      <c r="E23" s="87">
        <v>103</v>
      </c>
      <c r="F23" s="87">
        <v>51</v>
      </c>
      <c r="G23" s="87">
        <v>52</v>
      </c>
      <c r="H23" s="87">
        <v>43</v>
      </c>
      <c r="I23" s="88">
        <v>18</v>
      </c>
      <c r="J23" s="87">
        <v>25</v>
      </c>
      <c r="K23" s="87">
        <v>76</v>
      </c>
      <c r="L23" s="89">
        <v>43</v>
      </c>
      <c r="M23" s="89">
        <v>33</v>
      </c>
      <c r="N23" s="87">
        <v>74</v>
      </c>
      <c r="O23" s="89">
        <v>47</v>
      </c>
      <c r="P23" s="89">
        <v>27</v>
      </c>
      <c r="Q23" s="90" t="s">
        <v>85</v>
      </c>
      <c r="R23" s="86" t="s">
        <v>43</v>
      </c>
      <c r="S23" s="87">
        <v>122</v>
      </c>
      <c r="T23" s="89">
        <v>67</v>
      </c>
      <c r="U23" s="89">
        <v>55</v>
      </c>
      <c r="V23" s="87">
        <v>310</v>
      </c>
      <c r="W23" s="89">
        <v>145</v>
      </c>
      <c r="X23" s="89">
        <v>165</v>
      </c>
      <c r="Y23" s="87">
        <v>207</v>
      </c>
      <c r="Z23" s="89">
        <v>103</v>
      </c>
      <c r="AA23" s="89">
        <v>104</v>
      </c>
      <c r="AB23" s="87">
        <v>209</v>
      </c>
      <c r="AC23" s="89">
        <v>107</v>
      </c>
      <c r="AD23" s="89">
        <v>102</v>
      </c>
      <c r="AE23" s="87">
        <v>614</v>
      </c>
      <c r="AF23" s="89">
        <v>272</v>
      </c>
      <c r="AG23" s="89">
        <v>342</v>
      </c>
      <c r="AH23" s="90" t="s">
        <v>86</v>
      </c>
    </row>
    <row r="24" spans="1:38" s="73" customFormat="1" ht="31.5" customHeight="1">
      <c r="A24" s="1683" t="s">
        <v>87</v>
      </c>
      <c r="B24" s="1684"/>
      <c r="C24" s="1684"/>
      <c r="D24" s="1684"/>
      <c r="E24" s="1684"/>
      <c r="F24" s="1684"/>
      <c r="G24" s="1684"/>
      <c r="H24" s="91"/>
      <c r="I24" s="91"/>
      <c r="J24" s="91"/>
      <c r="K24" s="1685" t="s">
        <v>88</v>
      </c>
      <c r="L24" s="1685"/>
      <c r="M24" s="1685"/>
      <c r="N24" s="1685"/>
      <c r="O24" s="1685"/>
      <c r="P24" s="1685"/>
      <c r="Q24" s="1685"/>
      <c r="R24" s="1683" t="s">
        <v>89</v>
      </c>
      <c r="S24" s="1684"/>
      <c r="T24" s="1684"/>
      <c r="U24" s="1684"/>
      <c r="V24" s="91"/>
      <c r="W24" s="91"/>
      <c r="X24" s="91"/>
      <c r="Y24" s="1685" t="s">
        <v>90</v>
      </c>
      <c r="Z24" s="1685"/>
      <c r="AA24" s="1685"/>
      <c r="AB24" s="1685"/>
      <c r="AC24" s="1685"/>
      <c r="AD24" s="1685"/>
      <c r="AE24" s="1685"/>
      <c r="AF24" s="1685"/>
      <c r="AG24" s="1685"/>
      <c r="AH24" s="1685"/>
    </row>
    <row r="25" spans="1:38" s="54" customFormat="1" ht="30" customHeight="1">
      <c r="B25" s="92"/>
      <c r="C25" s="92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92"/>
      <c r="O25" s="92"/>
      <c r="P25" s="92"/>
      <c r="Q25" s="71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92"/>
      <c r="AF25" s="92"/>
      <c r="AG25" s="92"/>
      <c r="AH25" s="71"/>
      <c r="AI25" s="73"/>
      <c r="AJ25" s="73"/>
      <c r="AK25" s="73"/>
      <c r="AL25" s="73"/>
    </row>
    <row r="26" spans="1:38" s="54" customFormat="1" ht="30" customHeight="1">
      <c r="A26" s="93"/>
      <c r="B26" s="92"/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92"/>
      <c r="O26" s="92"/>
      <c r="P26" s="92"/>
      <c r="Q26" s="73"/>
      <c r="R26" s="93"/>
      <c r="S26" s="92"/>
      <c r="T26" s="92"/>
      <c r="U26" s="92"/>
      <c r="V26" s="92"/>
      <c r="W26" s="92"/>
      <c r="X26" s="92"/>
      <c r="Y26" s="92"/>
      <c r="Z26" s="92"/>
      <c r="AA26" s="92"/>
      <c r="AB26" s="92"/>
      <c r="AC26" s="92"/>
      <c r="AD26" s="92"/>
      <c r="AE26" s="92"/>
      <c r="AF26" s="92"/>
      <c r="AG26" s="92"/>
      <c r="AH26" s="73"/>
      <c r="AI26" s="73"/>
      <c r="AJ26" s="73"/>
      <c r="AK26" s="73"/>
      <c r="AL26" s="73"/>
    </row>
    <row r="27" spans="1:38" ht="30" customHeight="1">
      <c r="B27" s="92"/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  <c r="O27" s="92"/>
      <c r="P27" s="92"/>
      <c r="Q27" s="73"/>
      <c r="S27" s="92"/>
      <c r="T27" s="92"/>
      <c r="U27" s="92"/>
      <c r="V27" s="92"/>
      <c r="W27" s="92"/>
      <c r="X27" s="92"/>
      <c r="Y27" s="92"/>
      <c r="Z27" s="92"/>
      <c r="AA27" s="92"/>
      <c r="AB27" s="92"/>
      <c r="AC27" s="92"/>
      <c r="AD27" s="92"/>
      <c r="AE27" s="92"/>
      <c r="AF27" s="92"/>
      <c r="AG27" s="92"/>
      <c r="AH27" s="73"/>
      <c r="AI27" s="73"/>
      <c r="AJ27" s="73"/>
      <c r="AK27" s="73"/>
      <c r="AL27" s="73"/>
    </row>
    <row r="28" spans="1:38" ht="30" customHeight="1">
      <c r="B28" s="92"/>
      <c r="C28" s="92"/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2"/>
      <c r="O28" s="92"/>
      <c r="P28" s="92"/>
      <c r="Q28" s="73"/>
      <c r="S28" s="92"/>
      <c r="T28" s="92"/>
      <c r="U28" s="92"/>
      <c r="V28" s="92"/>
      <c r="W28" s="92"/>
      <c r="X28" s="92"/>
      <c r="Y28" s="92"/>
      <c r="Z28" s="92"/>
      <c r="AA28" s="92"/>
      <c r="AB28" s="92"/>
      <c r="AC28" s="92"/>
      <c r="AD28" s="92"/>
      <c r="AE28" s="92"/>
      <c r="AF28" s="92"/>
      <c r="AG28" s="92"/>
      <c r="AH28" s="73"/>
      <c r="AI28" s="73"/>
      <c r="AJ28" s="73"/>
      <c r="AK28" s="73"/>
      <c r="AL28" s="73"/>
    </row>
    <row r="29" spans="1:38" ht="30" customHeight="1">
      <c r="B29" s="92"/>
      <c r="C29" s="9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2"/>
      <c r="O29" s="92"/>
      <c r="P29" s="92"/>
      <c r="Q29" s="73"/>
      <c r="S29" s="92"/>
      <c r="T29" s="92"/>
      <c r="U29" s="92"/>
      <c r="V29" s="92"/>
      <c r="W29" s="92"/>
      <c r="X29" s="92"/>
      <c r="Y29" s="92"/>
      <c r="Z29" s="92"/>
      <c r="AA29" s="92"/>
      <c r="AB29" s="92"/>
      <c r="AC29" s="92"/>
      <c r="AD29" s="92"/>
      <c r="AE29" s="92"/>
      <c r="AF29" s="92"/>
      <c r="AG29" s="92"/>
      <c r="AH29" s="73"/>
      <c r="AI29" s="73"/>
      <c r="AJ29" s="73"/>
      <c r="AK29" s="73"/>
      <c r="AL29" s="73"/>
    </row>
    <row r="30" spans="1:38" ht="30" customHeight="1">
      <c r="B30" s="92"/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92"/>
      <c r="O30" s="92"/>
      <c r="P30" s="92"/>
      <c r="Q30" s="73"/>
      <c r="S30" s="92"/>
      <c r="T30" s="92"/>
      <c r="U30" s="92"/>
      <c r="V30" s="92"/>
      <c r="W30" s="92"/>
      <c r="X30" s="92"/>
      <c r="Y30" s="92"/>
      <c r="Z30" s="92"/>
      <c r="AA30" s="92"/>
      <c r="AB30" s="92"/>
      <c r="AC30" s="92"/>
      <c r="AD30" s="92"/>
      <c r="AE30" s="92"/>
      <c r="AF30" s="92"/>
      <c r="AG30" s="92"/>
      <c r="AH30" s="73"/>
      <c r="AI30" s="73"/>
      <c r="AJ30" s="73"/>
      <c r="AK30" s="73"/>
      <c r="AL30" s="73"/>
    </row>
    <row r="31" spans="1:38" ht="30" customHeight="1">
      <c r="B31" s="92"/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2"/>
      <c r="O31" s="92"/>
      <c r="P31" s="92"/>
      <c r="Q31" s="73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2"/>
      <c r="AG31" s="92"/>
      <c r="AH31" s="73"/>
      <c r="AI31" s="73"/>
      <c r="AJ31" s="73"/>
      <c r="AK31" s="73"/>
      <c r="AL31" s="73"/>
    </row>
    <row r="32" spans="1:38">
      <c r="B32" s="92"/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92"/>
      <c r="O32" s="92"/>
      <c r="P32" s="92"/>
      <c r="Q32" s="73"/>
      <c r="S32" s="92"/>
      <c r="T32" s="92"/>
      <c r="U32" s="92"/>
      <c r="V32" s="92"/>
      <c r="W32" s="92"/>
      <c r="X32" s="92"/>
      <c r="Y32" s="92"/>
      <c r="Z32" s="92"/>
      <c r="AA32" s="92"/>
      <c r="AB32" s="92"/>
      <c r="AC32" s="92"/>
      <c r="AD32" s="92"/>
      <c r="AE32" s="92"/>
      <c r="AF32" s="92"/>
      <c r="AG32" s="92"/>
      <c r="AH32" s="73"/>
      <c r="AI32" s="73"/>
      <c r="AJ32" s="73"/>
      <c r="AK32" s="73"/>
      <c r="AL32" s="73"/>
    </row>
    <row r="33" spans="2:38">
      <c r="B33" s="92"/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73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  <c r="AG33" s="92"/>
      <c r="AH33" s="73"/>
      <c r="AI33" s="73"/>
      <c r="AJ33" s="73"/>
      <c r="AK33" s="73"/>
      <c r="AL33" s="73"/>
    </row>
    <row r="34" spans="2:38">
      <c r="B34" s="92"/>
      <c r="C34" s="92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92"/>
      <c r="O34" s="92"/>
      <c r="P34" s="92"/>
      <c r="Q34" s="73"/>
      <c r="S34" s="92"/>
      <c r="T34" s="92"/>
      <c r="U34" s="92"/>
      <c r="V34" s="92"/>
      <c r="W34" s="92"/>
      <c r="X34" s="92"/>
      <c r="Y34" s="92"/>
      <c r="Z34" s="92"/>
      <c r="AA34" s="92"/>
      <c r="AB34" s="92"/>
      <c r="AC34" s="92"/>
      <c r="AD34" s="92"/>
      <c r="AE34" s="92"/>
      <c r="AF34" s="92"/>
      <c r="AG34" s="92"/>
      <c r="AH34" s="73"/>
      <c r="AI34" s="73"/>
      <c r="AJ34" s="73"/>
      <c r="AK34" s="73"/>
      <c r="AL34" s="73"/>
    </row>
    <row r="35" spans="2:38"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73"/>
      <c r="S35" s="92"/>
      <c r="T35" s="92"/>
      <c r="U35" s="92"/>
      <c r="V35" s="92"/>
      <c r="W35" s="92"/>
      <c r="X35" s="92"/>
      <c r="Y35" s="92"/>
      <c r="Z35" s="92"/>
      <c r="AA35" s="92"/>
      <c r="AB35" s="92"/>
      <c r="AC35" s="92"/>
      <c r="AD35" s="92"/>
      <c r="AE35" s="92"/>
      <c r="AF35" s="92"/>
      <c r="AG35" s="92"/>
      <c r="AH35" s="73"/>
      <c r="AI35" s="73"/>
      <c r="AJ35" s="73"/>
      <c r="AK35" s="73"/>
      <c r="AL35" s="73"/>
    </row>
    <row r="36" spans="2:38"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73"/>
      <c r="S36" s="92"/>
      <c r="T36" s="92"/>
      <c r="U36" s="92"/>
      <c r="V36" s="92"/>
      <c r="W36" s="92"/>
      <c r="X36" s="92"/>
      <c r="Y36" s="92"/>
      <c r="Z36" s="92"/>
      <c r="AA36" s="92"/>
      <c r="AB36" s="92"/>
      <c r="AC36" s="92"/>
      <c r="AD36" s="92"/>
      <c r="AE36" s="92"/>
      <c r="AF36" s="92"/>
      <c r="AG36" s="92"/>
      <c r="AH36" s="73"/>
      <c r="AI36" s="73"/>
      <c r="AJ36" s="73"/>
      <c r="AK36" s="73"/>
      <c r="AL36" s="73"/>
    </row>
    <row r="37" spans="2:38">
      <c r="B37" s="92"/>
      <c r="C37" s="92"/>
      <c r="D37" s="92"/>
      <c r="E37" s="92"/>
      <c r="F37" s="92"/>
      <c r="G37" s="92"/>
      <c r="H37" s="92"/>
      <c r="I37" s="92"/>
      <c r="J37" s="92"/>
      <c r="K37" s="92"/>
      <c r="L37" s="92"/>
      <c r="M37" s="92"/>
      <c r="N37" s="92"/>
      <c r="O37" s="92"/>
      <c r="P37" s="92"/>
      <c r="Q37" s="73"/>
      <c r="S37" s="92"/>
      <c r="T37" s="92"/>
      <c r="U37" s="92"/>
      <c r="V37" s="92"/>
      <c r="W37" s="92"/>
      <c r="X37" s="92"/>
      <c r="Y37" s="92"/>
      <c r="Z37" s="92"/>
      <c r="AA37" s="92"/>
      <c r="AB37" s="92"/>
      <c r="AC37" s="92"/>
      <c r="AD37" s="92"/>
      <c r="AE37" s="92"/>
      <c r="AF37" s="92"/>
      <c r="AG37" s="92"/>
      <c r="AH37" s="73"/>
      <c r="AI37" s="73"/>
      <c r="AJ37" s="73"/>
      <c r="AK37" s="73"/>
      <c r="AL37" s="73"/>
    </row>
    <row r="38" spans="2:38">
      <c r="B38" s="92"/>
      <c r="C38" s="92"/>
      <c r="D38" s="92"/>
      <c r="E38" s="92"/>
      <c r="F38" s="92"/>
      <c r="G38" s="92"/>
      <c r="H38" s="92"/>
      <c r="I38" s="92"/>
      <c r="J38" s="92"/>
      <c r="K38" s="92"/>
      <c r="L38" s="92"/>
      <c r="M38" s="92"/>
      <c r="N38" s="92"/>
      <c r="O38" s="92"/>
      <c r="P38" s="92"/>
      <c r="Q38" s="73"/>
      <c r="S38" s="92"/>
      <c r="T38" s="92"/>
      <c r="U38" s="92"/>
      <c r="V38" s="92"/>
      <c r="W38" s="92"/>
      <c r="X38" s="92"/>
      <c r="Y38" s="92"/>
      <c r="Z38" s="92"/>
      <c r="AA38" s="92"/>
      <c r="AB38" s="92"/>
      <c r="AC38" s="92"/>
      <c r="AD38" s="92"/>
      <c r="AE38" s="92"/>
      <c r="AF38" s="92"/>
      <c r="AG38" s="92"/>
      <c r="AH38" s="73"/>
      <c r="AI38" s="73"/>
      <c r="AJ38" s="73"/>
      <c r="AK38" s="73"/>
      <c r="AL38" s="73"/>
    </row>
    <row r="39" spans="2:38">
      <c r="B39" s="92"/>
      <c r="C39" s="92"/>
      <c r="D39" s="92"/>
      <c r="E39" s="92"/>
      <c r="F39" s="92"/>
      <c r="G39" s="92"/>
      <c r="H39" s="92"/>
      <c r="I39" s="92"/>
      <c r="J39" s="92"/>
      <c r="K39" s="92"/>
      <c r="L39" s="92"/>
      <c r="M39" s="92"/>
      <c r="N39" s="92"/>
      <c r="O39" s="92"/>
      <c r="P39" s="92"/>
      <c r="Q39" s="73"/>
      <c r="S39" s="92"/>
      <c r="T39" s="92"/>
      <c r="U39" s="92"/>
      <c r="V39" s="92"/>
      <c r="W39" s="92"/>
      <c r="X39" s="92"/>
      <c r="Y39" s="92"/>
      <c r="Z39" s="92"/>
      <c r="AA39" s="92"/>
      <c r="AB39" s="92"/>
      <c r="AC39" s="92"/>
      <c r="AD39" s="92"/>
      <c r="AE39" s="92"/>
      <c r="AF39" s="92"/>
      <c r="AG39" s="92"/>
      <c r="AH39" s="73"/>
      <c r="AI39" s="73"/>
      <c r="AJ39" s="73"/>
      <c r="AK39" s="73"/>
      <c r="AL39" s="73"/>
    </row>
    <row r="40" spans="2:38">
      <c r="B40" s="92"/>
      <c r="C40" s="92"/>
      <c r="D40" s="92"/>
      <c r="E40" s="92"/>
      <c r="F40" s="92"/>
      <c r="G40" s="92"/>
      <c r="H40" s="92"/>
      <c r="I40" s="92"/>
      <c r="J40" s="92"/>
      <c r="K40" s="92"/>
      <c r="L40" s="92"/>
      <c r="M40" s="92"/>
      <c r="N40" s="92"/>
      <c r="O40" s="92"/>
      <c r="P40" s="92"/>
      <c r="Q40" s="73"/>
      <c r="S40" s="92"/>
      <c r="T40" s="92"/>
      <c r="U40" s="92"/>
      <c r="V40" s="92"/>
      <c r="W40" s="92"/>
      <c r="X40" s="92"/>
      <c r="Y40" s="92"/>
      <c r="Z40" s="92"/>
      <c r="AA40" s="92"/>
      <c r="AB40" s="92"/>
      <c r="AC40" s="92"/>
      <c r="AD40" s="92"/>
      <c r="AE40" s="92"/>
      <c r="AF40" s="92"/>
      <c r="AG40" s="92"/>
      <c r="AH40" s="73"/>
      <c r="AI40" s="73"/>
      <c r="AJ40" s="73"/>
      <c r="AK40" s="73"/>
      <c r="AL40" s="73"/>
    </row>
    <row r="41" spans="2:38">
      <c r="B41" s="92"/>
      <c r="C41" s="92"/>
      <c r="D41" s="92"/>
      <c r="E41" s="92"/>
      <c r="F41" s="92"/>
      <c r="G41" s="92"/>
      <c r="H41" s="92"/>
      <c r="I41" s="92"/>
      <c r="J41" s="92"/>
      <c r="K41" s="92"/>
      <c r="L41" s="92"/>
      <c r="M41" s="92"/>
      <c r="N41" s="92"/>
      <c r="O41" s="92"/>
      <c r="P41" s="92"/>
      <c r="Q41" s="73"/>
      <c r="S41" s="92"/>
      <c r="T41" s="92"/>
      <c r="U41" s="92"/>
      <c r="V41" s="92"/>
      <c r="W41" s="92"/>
      <c r="X41" s="92"/>
      <c r="Y41" s="92"/>
      <c r="Z41" s="92"/>
      <c r="AA41" s="92"/>
      <c r="AB41" s="92"/>
      <c r="AC41" s="92"/>
      <c r="AD41" s="92"/>
      <c r="AE41" s="92"/>
      <c r="AF41" s="92"/>
      <c r="AG41" s="92"/>
      <c r="AH41" s="73"/>
      <c r="AI41" s="73"/>
      <c r="AJ41" s="73"/>
      <c r="AK41" s="73"/>
      <c r="AL41" s="73"/>
    </row>
    <row r="42" spans="2:38">
      <c r="B42" s="92"/>
      <c r="C42" s="92"/>
      <c r="D42" s="92"/>
      <c r="E42" s="92"/>
      <c r="F42" s="92"/>
      <c r="G42" s="92"/>
      <c r="H42" s="92"/>
      <c r="I42" s="92"/>
      <c r="J42" s="92"/>
      <c r="K42" s="92"/>
      <c r="L42" s="92"/>
      <c r="M42" s="92"/>
      <c r="N42" s="92"/>
      <c r="O42" s="92"/>
      <c r="P42" s="92"/>
      <c r="Q42" s="73"/>
      <c r="S42" s="92"/>
      <c r="T42" s="92"/>
      <c r="U42" s="92"/>
      <c r="V42" s="92"/>
      <c r="W42" s="92"/>
      <c r="X42" s="92"/>
      <c r="Y42" s="92"/>
      <c r="Z42" s="92"/>
      <c r="AA42" s="92"/>
      <c r="AB42" s="92"/>
      <c r="AC42" s="92"/>
      <c r="AD42" s="92"/>
      <c r="AE42" s="92"/>
      <c r="AF42" s="92"/>
      <c r="AG42" s="92"/>
      <c r="AH42" s="73"/>
      <c r="AI42" s="73"/>
      <c r="AJ42" s="73"/>
      <c r="AK42" s="73"/>
      <c r="AL42" s="73"/>
    </row>
    <row r="43" spans="2:38">
      <c r="B43" s="92"/>
      <c r="C43" s="92"/>
      <c r="D43" s="92"/>
      <c r="E43" s="92"/>
      <c r="F43" s="92"/>
      <c r="G43" s="92"/>
      <c r="H43" s="92"/>
      <c r="I43" s="92"/>
      <c r="J43" s="92"/>
      <c r="K43" s="92"/>
      <c r="L43" s="92"/>
      <c r="M43" s="92"/>
      <c r="N43" s="92"/>
      <c r="O43" s="92"/>
      <c r="P43" s="92"/>
      <c r="Q43" s="73"/>
      <c r="S43" s="92"/>
      <c r="T43" s="92"/>
      <c r="U43" s="92"/>
      <c r="V43" s="92"/>
      <c r="W43" s="92"/>
      <c r="X43" s="92"/>
      <c r="Y43" s="92"/>
      <c r="Z43" s="92"/>
      <c r="AA43" s="92"/>
      <c r="AB43" s="92"/>
      <c r="AC43" s="92"/>
      <c r="AD43" s="92"/>
      <c r="AE43" s="92"/>
      <c r="AF43" s="92"/>
      <c r="AG43" s="92"/>
      <c r="AH43" s="73"/>
      <c r="AI43" s="73"/>
      <c r="AJ43" s="73"/>
      <c r="AK43" s="73"/>
      <c r="AL43" s="73"/>
    </row>
    <row r="44" spans="2:38">
      <c r="B44" s="91"/>
      <c r="C44" s="91"/>
      <c r="D44" s="91"/>
      <c r="E44" s="91"/>
      <c r="F44" s="91"/>
      <c r="G44" s="91"/>
      <c r="H44" s="91"/>
      <c r="I44" s="91"/>
      <c r="J44" s="91"/>
      <c r="K44" s="91"/>
      <c r="L44" s="91"/>
      <c r="M44" s="91"/>
      <c r="N44" s="91"/>
      <c r="O44" s="91"/>
      <c r="P44" s="91"/>
      <c r="Q44" s="73"/>
      <c r="S44" s="91"/>
      <c r="T44" s="91"/>
      <c r="U44" s="91"/>
      <c r="V44" s="91"/>
      <c r="W44" s="91"/>
      <c r="X44" s="91"/>
      <c r="Y44" s="91"/>
      <c r="Z44" s="91"/>
      <c r="AA44" s="91"/>
      <c r="AB44" s="91"/>
      <c r="AC44" s="91"/>
      <c r="AD44" s="91"/>
      <c r="AE44" s="91"/>
      <c r="AF44" s="91"/>
      <c r="AG44" s="91"/>
      <c r="AH44" s="73"/>
      <c r="AI44" s="73"/>
      <c r="AJ44" s="73"/>
      <c r="AK44" s="73"/>
      <c r="AL44" s="73"/>
    </row>
    <row r="45" spans="2:38">
      <c r="B45" s="91"/>
      <c r="C45" s="91"/>
      <c r="D45" s="91"/>
      <c r="E45" s="91"/>
      <c r="F45" s="91"/>
      <c r="G45" s="91"/>
      <c r="H45" s="91"/>
      <c r="I45" s="91"/>
      <c r="J45" s="91"/>
      <c r="K45" s="91"/>
      <c r="L45" s="91"/>
      <c r="M45" s="91"/>
      <c r="N45" s="91"/>
      <c r="O45" s="91"/>
      <c r="P45" s="91"/>
      <c r="Q45" s="73"/>
      <c r="S45" s="91"/>
      <c r="T45" s="91"/>
      <c r="U45" s="91"/>
      <c r="V45" s="91"/>
      <c r="W45" s="91"/>
      <c r="X45" s="91"/>
      <c r="Y45" s="91"/>
      <c r="Z45" s="91"/>
      <c r="AA45" s="91"/>
      <c r="AB45" s="91"/>
      <c r="AC45" s="91"/>
      <c r="AD45" s="91"/>
      <c r="AE45" s="91"/>
      <c r="AF45" s="91"/>
      <c r="AG45" s="91"/>
      <c r="AH45" s="73"/>
      <c r="AI45" s="73"/>
      <c r="AJ45" s="73"/>
      <c r="AK45" s="73"/>
      <c r="AL45" s="73"/>
    </row>
  </sheetData>
  <mergeCells count="22">
    <mergeCell ref="A24:G24"/>
    <mergeCell ref="K24:Q24"/>
    <mergeCell ref="R24:U24"/>
    <mergeCell ref="Y24:AH24"/>
    <mergeCell ref="Q5:Q8"/>
    <mergeCell ref="R5:R8"/>
    <mergeCell ref="S5:U6"/>
    <mergeCell ref="V5:X6"/>
    <mergeCell ref="Y5:AA6"/>
    <mergeCell ref="AB5:AD6"/>
    <mergeCell ref="A2:J2"/>
    <mergeCell ref="K2:Q2"/>
    <mergeCell ref="R2:X2"/>
    <mergeCell ref="Y2:AH2"/>
    <mergeCell ref="A5:A8"/>
    <mergeCell ref="B5:D6"/>
    <mergeCell ref="E5:G6"/>
    <mergeCell ref="H5:J6"/>
    <mergeCell ref="K5:M6"/>
    <mergeCell ref="N5:P6"/>
    <mergeCell ref="AE5:AG6"/>
    <mergeCell ref="AH5:AH8"/>
  </mergeCells>
  <phoneticPr fontId="4" type="noConversion"/>
  <printOptions horizontalCentered="1"/>
  <pageMargins left="0.45" right="0.44" top="0.75" bottom="0.39370078740157483" header="0.4" footer="0"/>
  <pageSetup paperSize="9" scale="68" orientation="landscape" r:id="rId1"/>
  <headerFooter alignWithMargins="0"/>
  <colBreaks count="1" manualBreakCount="1">
    <brk id="1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theme="0"/>
  </sheetPr>
  <dimension ref="A1:K31"/>
  <sheetViews>
    <sheetView showGridLines="0" view="pageBreakPreview" zoomScaleNormal="75" workbookViewId="0">
      <selection activeCell="C13" sqref="C13"/>
    </sheetView>
  </sheetViews>
  <sheetFormatPr defaultRowHeight="12"/>
  <cols>
    <col min="1" max="1" width="9.75" style="99" customWidth="1"/>
    <col min="2" max="2" width="10.5" style="96" customWidth="1"/>
    <col min="3" max="3" width="10.75" style="96" customWidth="1"/>
    <col min="4" max="4" width="11.25" style="97" customWidth="1"/>
    <col min="5" max="5" width="9.625" style="98" customWidth="1"/>
    <col min="6" max="6" width="11" style="98" customWidth="1"/>
    <col min="7" max="7" width="10.125" style="98" customWidth="1"/>
    <col min="8" max="8" width="17" style="99" customWidth="1"/>
    <col min="9" max="9" width="9" style="99"/>
    <col min="10" max="10" width="25.125" style="99" hidden="1" customWidth="1"/>
    <col min="11" max="11" width="23.375" style="99" hidden="1" customWidth="1"/>
    <col min="12" max="256" width="9" style="99"/>
    <col min="257" max="257" width="9.75" style="99" customWidth="1"/>
    <col min="258" max="258" width="10.5" style="99" customWidth="1"/>
    <col min="259" max="259" width="10.75" style="99" customWidth="1"/>
    <col min="260" max="260" width="11.25" style="99" customWidth="1"/>
    <col min="261" max="261" width="9.625" style="99" customWidth="1"/>
    <col min="262" max="262" width="11" style="99" customWidth="1"/>
    <col min="263" max="263" width="10.125" style="99" customWidth="1"/>
    <col min="264" max="264" width="17" style="99" customWidth="1"/>
    <col min="265" max="265" width="9" style="99"/>
    <col min="266" max="267" width="0" style="99" hidden="1" customWidth="1"/>
    <col min="268" max="512" width="9" style="99"/>
    <col min="513" max="513" width="9.75" style="99" customWidth="1"/>
    <col min="514" max="514" width="10.5" style="99" customWidth="1"/>
    <col min="515" max="515" width="10.75" style="99" customWidth="1"/>
    <col min="516" max="516" width="11.25" style="99" customWidth="1"/>
    <col min="517" max="517" width="9.625" style="99" customWidth="1"/>
    <col min="518" max="518" width="11" style="99" customWidth="1"/>
    <col min="519" max="519" width="10.125" style="99" customWidth="1"/>
    <col min="520" max="520" width="17" style="99" customWidth="1"/>
    <col min="521" max="521" width="9" style="99"/>
    <col min="522" max="523" width="0" style="99" hidden="1" customWidth="1"/>
    <col min="524" max="768" width="9" style="99"/>
    <col min="769" max="769" width="9.75" style="99" customWidth="1"/>
    <col min="770" max="770" width="10.5" style="99" customWidth="1"/>
    <col min="771" max="771" width="10.75" style="99" customWidth="1"/>
    <col min="772" max="772" width="11.25" style="99" customWidth="1"/>
    <col min="773" max="773" width="9.625" style="99" customWidth="1"/>
    <col min="774" max="774" width="11" style="99" customWidth="1"/>
    <col min="775" max="775" width="10.125" style="99" customWidth="1"/>
    <col min="776" max="776" width="17" style="99" customWidth="1"/>
    <col min="777" max="777" width="9" style="99"/>
    <col min="778" max="779" width="0" style="99" hidden="1" customWidth="1"/>
    <col min="780" max="1024" width="9" style="99"/>
    <col min="1025" max="1025" width="9.75" style="99" customWidth="1"/>
    <col min="1026" max="1026" width="10.5" style="99" customWidth="1"/>
    <col min="1027" max="1027" width="10.75" style="99" customWidth="1"/>
    <col min="1028" max="1028" width="11.25" style="99" customWidth="1"/>
    <col min="1029" max="1029" width="9.625" style="99" customWidth="1"/>
    <col min="1030" max="1030" width="11" style="99" customWidth="1"/>
    <col min="1031" max="1031" width="10.125" style="99" customWidth="1"/>
    <col min="1032" max="1032" width="17" style="99" customWidth="1"/>
    <col min="1033" max="1033" width="9" style="99"/>
    <col min="1034" max="1035" width="0" style="99" hidden="1" customWidth="1"/>
    <col min="1036" max="1280" width="9" style="99"/>
    <col min="1281" max="1281" width="9.75" style="99" customWidth="1"/>
    <col min="1282" max="1282" width="10.5" style="99" customWidth="1"/>
    <col min="1283" max="1283" width="10.75" style="99" customWidth="1"/>
    <col min="1284" max="1284" width="11.25" style="99" customWidth="1"/>
    <col min="1285" max="1285" width="9.625" style="99" customWidth="1"/>
    <col min="1286" max="1286" width="11" style="99" customWidth="1"/>
    <col min="1287" max="1287" width="10.125" style="99" customWidth="1"/>
    <col min="1288" max="1288" width="17" style="99" customWidth="1"/>
    <col min="1289" max="1289" width="9" style="99"/>
    <col min="1290" max="1291" width="0" style="99" hidden="1" customWidth="1"/>
    <col min="1292" max="1536" width="9" style="99"/>
    <col min="1537" max="1537" width="9.75" style="99" customWidth="1"/>
    <col min="1538" max="1538" width="10.5" style="99" customWidth="1"/>
    <col min="1539" max="1539" width="10.75" style="99" customWidth="1"/>
    <col min="1540" max="1540" width="11.25" style="99" customWidth="1"/>
    <col min="1541" max="1541" width="9.625" style="99" customWidth="1"/>
    <col min="1542" max="1542" width="11" style="99" customWidth="1"/>
    <col min="1543" max="1543" width="10.125" style="99" customWidth="1"/>
    <col min="1544" max="1544" width="17" style="99" customWidth="1"/>
    <col min="1545" max="1545" width="9" style="99"/>
    <col min="1546" max="1547" width="0" style="99" hidden="1" customWidth="1"/>
    <col min="1548" max="1792" width="9" style="99"/>
    <col min="1793" max="1793" width="9.75" style="99" customWidth="1"/>
    <col min="1794" max="1794" width="10.5" style="99" customWidth="1"/>
    <col min="1795" max="1795" width="10.75" style="99" customWidth="1"/>
    <col min="1796" max="1796" width="11.25" style="99" customWidth="1"/>
    <col min="1797" max="1797" width="9.625" style="99" customWidth="1"/>
    <col min="1798" max="1798" width="11" style="99" customWidth="1"/>
    <col min="1799" max="1799" width="10.125" style="99" customWidth="1"/>
    <col min="1800" max="1800" width="17" style="99" customWidth="1"/>
    <col min="1801" max="1801" width="9" style="99"/>
    <col min="1802" max="1803" width="0" style="99" hidden="1" customWidth="1"/>
    <col min="1804" max="2048" width="9" style="99"/>
    <col min="2049" max="2049" width="9.75" style="99" customWidth="1"/>
    <col min="2050" max="2050" width="10.5" style="99" customWidth="1"/>
    <col min="2051" max="2051" width="10.75" style="99" customWidth="1"/>
    <col min="2052" max="2052" width="11.25" style="99" customWidth="1"/>
    <col min="2053" max="2053" width="9.625" style="99" customWidth="1"/>
    <col min="2054" max="2054" width="11" style="99" customWidth="1"/>
    <col min="2055" max="2055" width="10.125" style="99" customWidth="1"/>
    <col min="2056" max="2056" width="17" style="99" customWidth="1"/>
    <col min="2057" max="2057" width="9" style="99"/>
    <col min="2058" max="2059" width="0" style="99" hidden="1" customWidth="1"/>
    <col min="2060" max="2304" width="9" style="99"/>
    <col min="2305" max="2305" width="9.75" style="99" customWidth="1"/>
    <col min="2306" max="2306" width="10.5" style="99" customWidth="1"/>
    <col min="2307" max="2307" width="10.75" style="99" customWidth="1"/>
    <col min="2308" max="2308" width="11.25" style="99" customWidth="1"/>
    <col min="2309" max="2309" width="9.625" style="99" customWidth="1"/>
    <col min="2310" max="2310" width="11" style="99" customWidth="1"/>
    <col min="2311" max="2311" width="10.125" style="99" customWidth="1"/>
    <col min="2312" max="2312" width="17" style="99" customWidth="1"/>
    <col min="2313" max="2313" width="9" style="99"/>
    <col min="2314" max="2315" width="0" style="99" hidden="1" customWidth="1"/>
    <col min="2316" max="2560" width="9" style="99"/>
    <col min="2561" max="2561" width="9.75" style="99" customWidth="1"/>
    <col min="2562" max="2562" width="10.5" style="99" customWidth="1"/>
    <col min="2563" max="2563" width="10.75" style="99" customWidth="1"/>
    <col min="2564" max="2564" width="11.25" style="99" customWidth="1"/>
    <col min="2565" max="2565" width="9.625" style="99" customWidth="1"/>
    <col min="2566" max="2566" width="11" style="99" customWidth="1"/>
    <col min="2567" max="2567" width="10.125" style="99" customWidth="1"/>
    <col min="2568" max="2568" width="17" style="99" customWidth="1"/>
    <col min="2569" max="2569" width="9" style="99"/>
    <col min="2570" max="2571" width="0" style="99" hidden="1" customWidth="1"/>
    <col min="2572" max="2816" width="9" style="99"/>
    <col min="2817" max="2817" width="9.75" style="99" customWidth="1"/>
    <col min="2818" max="2818" width="10.5" style="99" customWidth="1"/>
    <col min="2819" max="2819" width="10.75" style="99" customWidth="1"/>
    <col min="2820" max="2820" width="11.25" style="99" customWidth="1"/>
    <col min="2821" max="2821" width="9.625" style="99" customWidth="1"/>
    <col min="2822" max="2822" width="11" style="99" customWidth="1"/>
    <col min="2823" max="2823" width="10.125" style="99" customWidth="1"/>
    <col min="2824" max="2824" width="17" style="99" customWidth="1"/>
    <col min="2825" max="2825" width="9" style="99"/>
    <col min="2826" max="2827" width="0" style="99" hidden="1" customWidth="1"/>
    <col min="2828" max="3072" width="9" style="99"/>
    <col min="3073" max="3073" width="9.75" style="99" customWidth="1"/>
    <col min="3074" max="3074" width="10.5" style="99" customWidth="1"/>
    <col min="3075" max="3075" width="10.75" style="99" customWidth="1"/>
    <col min="3076" max="3076" width="11.25" style="99" customWidth="1"/>
    <col min="3077" max="3077" width="9.625" style="99" customWidth="1"/>
    <col min="3078" max="3078" width="11" style="99" customWidth="1"/>
    <col min="3079" max="3079" width="10.125" style="99" customWidth="1"/>
    <col min="3080" max="3080" width="17" style="99" customWidth="1"/>
    <col min="3081" max="3081" width="9" style="99"/>
    <col min="3082" max="3083" width="0" style="99" hidden="1" customWidth="1"/>
    <col min="3084" max="3328" width="9" style="99"/>
    <col min="3329" max="3329" width="9.75" style="99" customWidth="1"/>
    <col min="3330" max="3330" width="10.5" style="99" customWidth="1"/>
    <col min="3331" max="3331" width="10.75" style="99" customWidth="1"/>
    <col min="3332" max="3332" width="11.25" style="99" customWidth="1"/>
    <col min="3333" max="3333" width="9.625" style="99" customWidth="1"/>
    <col min="3334" max="3334" width="11" style="99" customWidth="1"/>
    <col min="3335" max="3335" width="10.125" style="99" customWidth="1"/>
    <col min="3336" max="3336" width="17" style="99" customWidth="1"/>
    <col min="3337" max="3337" width="9" style="99"/>
    <col min="3338" max="3339" width="0" style="99" hidden="1" customWidth="1"/>
    <col min="3340" max="3584" width="9" style="99"/>
    <col min="3585" max="3585" width="9.75" style="99" customWidth="1"/>
    <col min="3586" max="3586" width="10.5" style="99" customWidth="1"/>
    <col min="3587" max="3587" width="10.75" style="99" customWidth="1"/>
    <col min="3588" max="3588" width="11.25" style="99" customWidth="1"/>
    <col min="3589" max="3589" width="9.625" style="99" customWidth="1"/>
    <col min="3590" max="3590" width="11" style="99" customWidth="1"/>
    <col min="3591" max="3591" width="10.125" style="99" customWidth="1"/>
    <col min="3592" max="3592" width="17" style="99" customWidth="1"/>
    <col min="3593" max="3593" width="9" style="99"/>
    <col min="3594" max="3595" width="0" style="99" hidden="1" customWidth="1"/>
    <col min="3596" max="3840" width="9" style="99"/>
    <col min="3841" max="3841" width="9.75" style="99" customWidth="1"/>
    <col min="3842" max="3842" width="10.5" style="99" customWidth="1"/>
    <col min="3843" max="3843" width="10.75" style="99" customWidth="1"/>
    <col min="3844" max="3844" width="11.25" style="99" customWidth="1"/>
    <col min="3845" max="3845" width="9.625" style="99" customWidth="1"/>
    <col min="3846" max="3846" width="11" style="99" customWidth="1"/>
    <col min="3847" max="3847" width="10.125" style="99" customWidth="1"/>
    <col min="3848" max="3848" width="17" style="99" customWidth="1"/>
    <col min="3849" max="3849" width="9" style="99"/>
    <col min="3850" max="3851" width="0" style="99" hidden="1" customWidth="1"/>
    <col min="3852" max="4096" width="9" style="99"/>
    <col min="4097" max="4097" width="9.75" style="99" customWidth="1"/>
    <col min="4098" max="4098" width="10.5" style="99" customWidth="1"/>
    <col min="4099" max="4099" width="10.75" style="99" customWidth="1"/>
    <col min="4100" max="4100" width="11.25" style="99" customWidth="1"/>
    <col min="4101" max="4101" width="9.625" style="99" customWidth="1"/>
    <col min="4102" max="4102" width="11" style="99" customWidth="1"/>
    <col min="4103" max="4103" width="10.125" style="99" customWidth="1"/>
    <col min="4104" max="4104" width="17" style="99" customWidth="1"/>
    <col min="4105" max="4105" width="9" style="99"/>
    <col min="4106" max="4107" width="0" style="99" hidden="1" customWidth="1"/>
    <col min="4108" max="4352" width="9" style="99"/>
    <col min="4353" max="4353" width="9.75" style="99" customWidth="1"/>
    <col min="4354" max="4354" width="10.5" style="99" customWidth="1"/>
    <col min="4355" max="4355" width="10.75" style="99" customWidth="1"/>
    <col min="4356" max="4356" width="11.25" style="99" customWidth="1"/>
    <col min="4357" max="4357" width="9.625" style="99" customWidth="1"/>
    <col min="4358" max="4358" width="11" style="99" customWidth="1"/>
    <col min="4359" max="4359" width="10.125" style="99" customWidth="1"/>
    <col min="4360" max="4360" width="17" style="99" customWidth="1"/>
    <col min="4361" max="4361" width="9" style="99"/>
    <col min="4362" max="4363" width="0" style="99" hidden="1" customWidth="1"/>
    <col min="4364" max="4608" width="9" style="99"/>
    <col min="4609" max="4609" width="9.75" style="99" customWidth="1"/>
    <col min="4610" max="4610" width="10.5" style="99" customWidth="1"/>
    <col min="4611" max="4611" width="10.75" style="99" customWidth="1"/>
    <col min="4612" max="4612" width="11.25" style="99" customWidth="1"/>
    <col min="4613" max="4613" width="9.625" style="99" customWidth="1"/>
    <col min="4614" max="4614" width="11" style="99" customWidth="1"/>
    <col min="4615" max="4615" width="10.125" style="99" customWidth="1"/>
    <col min="4616" max="4616" width="17" style="99" customWidth="1"/>
    <col min="4617" max="4617" width="9" style="99"/>
    <col min="4618" max="4619" width="0" style="99" hidden="1" customWidth="1"/>
    <col min="4620" max="4864" width="9" style="99"/>
    <col min="4865" max="4865" width="9.75" style="99" customWidth="1"/>
    <col min="4866" max="4866" width="10.5" style="99" customWidth="1"/>
    <col min="4867" max="4867" width="10.75" style="99" customWidth="1"/>
    <col min="4868" max="4868" width="11.25" style="99" customWidth="1"/>
    <col min="4869" max="4869" width="9.625" style="99" customWidth="1"/>
    <col min="4870" max="4870" width="11" style="99" customWidth="1"/>
    <col min="4871" max="4871" width="10.125" style="99" customWidth="1"/>
    <col min="4872" max="4872" width="17" style="99" customWidth="1"/>
    <col min="4873" max="4873" width="9" style="99"/>
    <col min="4874" max="4875" width="0" style="99" hidden="1" customWidth="1"/>
    <col min="4876" max="5120" width="9" style="99"/>
    <col min="5121" max="5121" width="9.75" style="99" customWidth="1"/>
    <col min="5122" max="5122" width="10.5" style="99" customWidth="1"/>
    <col min="5123" max="5123" width="10.75" style="99" customWidth="1"/>
    <col min="5124" max="5124" width="11.25" style="99" customWidth="1"/>
    <col min="5125" max="5125" width="9.625" style="99" customWidth="1"/>
    <col min="5126" max="5126" width="11" style="99" customWidth="1"/>
    <col min="5127" max="5127" width="10.125" style="99" customWidth="1"/>
    <col min="5128" max="5128" width="17" style="99" customWidth="1"/>
    <col min="5129" max="5129" width="9" style="99"/>
    <col min="5130" max="5131" width="0" style="99" hidden="1" customWidth="1"/>
    <col min="5132" max="5376" width="9" style="99"/>
    <col min="5377" max="5377" width="9.75" style="99" customWidth="1"/>
    <col min="5378" max="5378" width="10.5" style="99" customWidth="1"/>
    <col min="5379" max="5379" width="10.75" style="99" customWidth="1"/>
    <col min="5380" max="5380" width="11.25" style="99" customWidth="1"/>
    <col min="5381" max="5381" width="9.625" style="99" customWidth="1"/>
    <col min="5382" max="5382" width="11" style="99" customWidth="1"/>
    <col min="5383" max="5383" width="10.125" style="99" customWidth="1"/>
    <col min="5384" max="5384" width="17" style="99" customWidth="1"/>
    <col min="5385" max="5385" width="9" style="99"/>
    <col min="5386" max="5387" width="0" style="99" hidden="1" customWidth="1"/>
    <col min="5388" max="5632" width="9" style="99"/>
    <col min="5633" max="5633" width="9.75" style="99" customWidth="1"/>
    <col min="5634" max="5634" width="10.5" style="99" customWidth="1"/>
    <col min="5635" max="5635" width="10.75" style="99" customWidth="1"/>
    <col min="5636" max="5636" width="11.25" style="99" customWidth="1"/>
    <col min="5637" max="5637" width="9.625" style="99" customWidth="1"/>
    <col min="5638" max="5638" width="11" style="99" customWidth="1"/>
    <col min="5639" max="5639" width="10.125" style="99" customWidth="1"/>
    <col min="5640" max="5640" width="17" style="99" customWidth="1"/>
    <col min="5641" max="5641" width="9" style="99"/>
    <col min="5642" max="5643" width="0" style="99" hidden="1" customWidth="1"/>
    <col min="5644" max="5888" width="9" style="99"/>
    <col min="5889" max="5889" width="9.75" style="99" customWidth="1"/>
    <col min="5890" max="5890" width="10.5" style="99" customWidth="1"/>
    <col min="5891" max="5891" width="10.75" style="99" customWidth="1"/>
    <col min="5892" max="5892" width="11.25" style="99" customWidth="1"/>
    <col min="5893" max="5893" width="9.625" style="99" customWidth="1"/>
    <col min="5894" max="5894" width="11" style="99" customWidth="1"/>
    <col min="5895" max="5895" width="10.125" style="99" customWidth="1"/>
    <col min="5896" max="5896" width="17" style="99" customWidth="1"/>
    <col min="5897" max="5897" width="9" style="99"/>
    <col min="5898" max="5899" width="0" style="99" hidden="1" customWidth="1"/>
    <col min="5900" max="6144" width="9" style="99"/>
    <col min="6145" max="6145" width="9.75" style="99" customWidth="1"/>
    <col min="6146" max="6146" width="10.5" style="99" customWidth="1"/>
    <col min="6147" max="6147" width="10.75" style="99" customWidth="1"/>
    <col min="6148" max="6148" width="11.25" style="99" customWidth="1"/>
    <col min="6149" max="6149" width="9.625" style="99" customWidth="1"/>
    <col min="6150" max="6150" width="11" style="99" customWidth="1"/>
    <col min="6151" max="6151" width="10.125" style="99" customWidth="1"/>
    <col min="6152" max="6152" width="17" style="99" customWidth="1"/>
    <col min="6153" max="6153" width="9" style="99"/>
    <col min="6154" max="6155" width="0" style="99" hidden="1" customWidth="1"/>
    <col min="6156" max="6400" width="9" style="99"/>
    <col min="6401" max="6401" width="9.75" style="99" customWidth="1"/>
    <col min="6402" max="6402" width="10.5" style="99" customWidth="1"/>
    <col min="6403" max="6403" width="10.75" style="99" customWidth="1"/>
    <col min="6404" max="6404" width="11.25" style="99" customWidth="1"/>
    <col min="6405" max="6405" width="9.625" style="99" customWidth="1"/>
    <col min="6406" max="6406" width="11" style="99" customWidth="1"/>
    <col min="6407" max="6407" width="10.125" style="99" customWidth="1"/>
    <col min="6408" max="6408" width="17" style="99" customWidth="1"/>
    <col min="6409" max="6409" width="9" style="99"/>
    <col min="6410" max="6411" width="0" style="99" hidden="1" customWidth="1"/>
    <col min="6412" max="6656" width="9" style="99"/>
    <col min="6657" max="6657" width="9.75" style="99" customWidth="1"/>
    <col min="6658" max="6658" width="10.5" style="99" customWidth="1"/>
    <col min="6659" max="6659" width="10.75" style="99" customWidth="1"/>
    <col min="6660" max="6660" width="11.25" style="99" customWidth="1"/>
    <col min="6661" max="6661" width="9.625" style="99" customWidth="1"/>
    <col min="6662" max="6662" width="11" style="99" customWidth="1"/>
    <col min="6663" max="6663" width="10.125" style="99" customWidth="1"/>
    <col min="6664" max="6664" width="17" style="99" customWidth="1"/>
    <col min="6665" max="6665" width="9" style="99"/>
    <col min="6666" max="6667" width="0" style="99" hidden="1" customWidth="1"/>
    <col min="6668" max="6912" width="9" style="99"/>
    <col min="6913" max="6913" width="9.75" style="99" customWidth="1"/>
    <col min="6914" max="6914" width="10.5" style="99" customWidth="1"/>
    <col min="6915" max="6915" width="10.75" style="99" customWidth="1"/>
    <col min="6916" max="6916" width="11.25" style="99" customWidth="1"/>
    <col min="6917" max="6917" width="9.625" style="99" customWidth="1"/>
    <col min="6918" max="6918" width="11" style="99" customWidth="1"/>
    <col min="6919" max="6919" width="10.125" style="99" customWidth="1"/>
    <col min="6920" max="6920" width="17" style="99" customWidth="1"/>
    <col min="6921" max="6921" width="9" style="99"/>
    <col min="6922" max="6923" width="0" style="99" hidden="1" customWidth="1"/>
    <col min="6924" max="7168" width="9" style="99"/>
    <col min="7169" max="7169" width="9.75" style="99" customWidth="1"/>
    <col min="7170" max="7170" width="10.5" style="99" customWidth="1"/>
    <col min="7171" max="7171" width="10.75" style="99" customWidth="1"/>
    <col min="7172" max="7172" width="11.25" style="99" customWidth="1"/>
    <col min="7173" max="7173" width="9.625" style="99" customWidth="1"/>
    <col min="7174" max="7174" width="11" style="99" customWidth="1"/>
    <col min="7175" max="7175" width="10.125" style="99" customWidth="1"/>
    <col min="7176" max="7176" width="17" style="99" customWidth="1"/>
    <col min="7177" max="7177" width="9" style="99"/>
    <col min="7178" max="7179" width="0" style="99" hidden="1" customWidth="1"/>
    <col min="7180" max="7424" width="9" style="99"/>
    <col min="7425" max="7425" width="9.75" style="99" customWidth="1"/>
    <col min="7426" max="7426" width="10.5" style="99" customWidth="1"/>
    <col min="7427" max="7427" width="10.75" style="99" customWidth="1"/>
    <col min="7428" max="7428" width="11.25" style="99" customWidth="1"/>
    <col min="7429" max="7429" width="9.625" style="99" customWidth="1"/>
    <col min="7430" max="7430" width="11" style="99" customWidth="1"/>
    <col min="7431" max="7431" width="10.125" style="99" customWidth="1"/>
    <col min="7432" max="7432" width="17" style="99" customWidth="1"/>
    <col min="7433" max="7433" width="9" style="99"/>
    <col min="7434" max="7435" width="0" style="99" hidden="1" customWidth="1"/>
    <col min="7436" max="7680" width="9" style="99"/>
    <col min="7681" max="7681" width="9.75" style="99" customWidth="1"/>
    <col min="7682" max="7682" width="10.5" style="99" customWidth="1"/>
    <col min="7683" max="7683" width="10.75" style="99" customWidth="1"/>
    <col min="7684" max="7684" width="11.25" style="99" customWidth="1"/>
    <col min="7685" max="7685" width="9.625" style="99" customWidth="1"/>
    <col min="7686" max="7686" width="11" style="99" customWidth="1"/>
    <col min="7687" max="7687" width="10.125" style="99" customWidth="1"/>
    <col min="7688" max="7688" width="17" style="99" customWidth="1"/>
    <col min="7689" max="7689" width="9" style="99"/>
    <col min="7690" max="7691" width="0" style="99" hidden="1" customWidth="1"/>
    <col min="7692" max="7936" width="9" style="99"/>
    <col min="7937" max="7937" width="9.75" style="99" customWidth="1"/>
    <col min="7938" max="7938" width="10.5" style="99" customWidth="1"/>
    <col min="7939" max="7939" width="10.75" style="99" customWidth="1"/>
    <col min="7940" max="7940" width="11.25" style="99" customWidth="1"/>
    <col min="7941" max="7941" width="9.625" style="99" customWidth="1"/>
    <col min="7942" max="7942" width="11" style="99" customWidth="1"/>
    <col min="7943" max="7943" width="10.125" style="99" customWidth="1"/>
    <col min="7944" max="7944" width="17" style="99" customWidth="1"/>
    <col min="7945" max="7945" width="9" style="99"/>
    <col min="7946" max="7947" width="0" style="99" hidden="1" customWidth="1"/>
    <col min="7948" max="8192" width="9" style="99"/>
    <col min="8193" max="8193" width="9.75" style="99" customWidth="1"/>
    <col min="8194" max="8194" width="10.5" style="99" customWidth="1"/>
    <col min="8195" max="8195" width="10.75" style="99" customWidth="1"/>
    <col min="8196" max="8196" width="11.25" style="99" customWidth="1"/>
    <col min="8197" max="8197" width="9.625" style="99" customWidth="1"/>
    <col min="8198" max="8198" width="11" style="99" customWidth="1"/>
    <col min="8199" max="8199" width="10.125" style="99" customWidth="1"/>
    <col min="8200" max="8200" width="17" style="99" customWidth="1"/>
    <col min="8201" max="8201" width="9" style="99"/>
    <col min="8202" max="8203" width="0" style="99" hidden="1" customWidth="1"/>
    <col min="8204" max="8448" width="9" style="99"/>
    <col min="8449" max="8449" width="9.75" style="99" customWidth="1"/>
    <col min="8450" max="8450" width="10.5" style="99" customWidth="1"/>
    <col min="8451" max="8451" width="10.75" style="99" customWidth="1"/>
    <col min="8452" max="8452" width="11.25" style="99" customWidth="1"/>
    <col min="8453" max="8453" width="9.625" style="99" customWidth="1"/>
    <col min="8454" max="8454" width="11" style="99" customWidth="1"/>
    <col min="8455" max="8455" width="10.125" style="99" customWidth="1"/>
    <col min="8456" max="8456" width="17" style="99" customWidth="1"/>
    <col min="8457" max="8457" width="9" style="99"/>
    <col min="8458" max="8459" width="0" style="99" hidden="1" customWidth="1"/>
    <col min="8460" max="8704" width="9" style="99"/>
    <col min="8705" max="8705" width="9.75" style="99" customWidth="1"/>
    <col min="8706" max="8706" width="10.5" style="99" customWidth="1"/>
    <col min="8707" max="8707" width="10.75" style="99" customWidth="1"/>
    <col min="8708" max="8708" width="11.25" style="99" customWidth="1"/>
    <col min="8709" max="8709" width="9.625" style="99" customWidth="1"/>
    <col min="8710" max="8710" width="11" style="99" customWidth="1"/>
    <col min="8711" max="8711" width="10.125" style="99" customWidth="1"/>
    <col min="8712" max="8712" width="17" style="99" customWidth="1"/>
    <col min="8713" max="8713" width="9" style="99"/>
    <col min="8714" max="8715" width="0" style="99" hidden="1" customWidth="1"/>
    <col min="8716" max="8960" width="9" style="99"/>
    <col min="8961" max="8961" width="9.75" style="99" customWidth="1"/>
    <col min="8962" max="8962" width="10.5" style="99" customWidth="1"/>
    <col min="8963" max="8963" width="10.75" style="99" customWidth="1"/>
    <col min="8964" max="8964" width="11.25" style="99" customWidth="1"/>
    <col min="8965" max="8965" width="9.625" style="99" customWidth="1"/>
    <col min="8966" max="8966" width="11" style="99" customWidth="1"/>
    <col min="8967" max="8967" width="10.125" style="99" customWidth="1"/>
    <col min="8968" max="8968" width="17" style="99" customWidth="1"/>
    <col min="8969" max="8969" width="9" style="99"/>
    <col min="8970" max="8971" width="0" style="99" hidden="1" customWidth="1"/>
    <col min="8972" max="9216" width="9" style="99"/>
    <col min="9217" max="9217" width="9.75" style="99" customWidth="1"/>
    <col min="9218" max="9218" width="10.5" style="99" customWidth="1"/>
    <col min="9219" max="9219" width="10.75" style="99" customWidth="1"/>
    <col min="9220" max="9220" width="11.25" style="99" customWidth="1"/>
    <col min="9221" max="9221" width="9.625" style="99" customWidth="1"/>
    <col min="9222" max="9222" width="11" style="99" customWidth="1"/>
    <col min="9223" max="9223" width="10.125" style="99" customWidth="1"/>
    <col min="9224" max="9224" width="17" style="99" customWidth="1"/>
    <col min="9225" max="9225" width="9" style="99"/>
    <col min="9226" max="9227" width="0" style="99" hidden="1" customWidth="1"/>
    <col min="9228" max="9472" width="9" style="99"/>
    <col min="9473" max="9473" width="9.75" style="99" customWidth="1"/>
    <col min="9474" max="9474" width="10.5" style="99" customWidth="1"/>
    <col min="9475" max="9475" width="10.75" style="99" customWidth="1"/>
    <col min="9476" max="9476" width="11.25" style="99" customWidth="1"/>
    <col min="9477" max="9477" width="9.625" style="99" customWidth="1"/>
    <col min="9478" max="9478" width="11" style="99" customWidth="1"/>
    <col min="9479" max="9479" width="10.125" style="99" customWidth="1"/>
    <col min="9480" max="9480" width="17" style="99" customWidth="1"/>
    <col min="9481" max="9481" width="9" style="99"/>
    <col min="9482" max="9483" width="0" style="99" hidden="1" customWidth="1"/>
    <col min="9484" max="9728" width="9" style="99"/>
    <col min="9729" max="9729" width="9.75" style="99" customWidth="1"/>
    <col min="9730" max="9730" width="10.5" style="99" customWidth="1"/>
    <col min="9731" max="9731" width="10.75" style="99" customWidth="1"/>
    <col min="9732" max="9732" width="11.25" style="99" customWidth="1"/>
    <col min="9733" max="9733" width="9.625" style="99" customWidth="1"/>
    <col min="9734" max="9734" width="11" style="99" customWidth="1"/>
    <col min="9735" max="9735" width="10.125" style="99" customWidth="1"/>
    <col min="9736" max="9736" width="17" style="99" customWidth="1"/>
    <col min="9737" max="9737" width="9" style="99"/>
    <col min="9738" max="9739" width="0" style="99" hidden="1" customWidth="1"/>
    <col min="9740" max="9984" width="9" style="99"/>
    <col min="9985" max="9985" width="9.75" style="99" customWidth="1"/>
    <col min="9986" max="9986" width="10.5" style="99" customWidth="1"/>
    <col min="9987" max="9987" width="10.75" style="99" customWidth="1"/>
    <col min="9988" max="9988" width="11.25" style="99" customWidth="1"/>
    <col min="9989" max="9989" width="9.625" style="99" customWidth="1"/>
    <col min="9990" max="9990" width="11" style="99" customWidth="1"/>
    <col min="9991" max="9991" width="10.125" style="99" customWidth="1"/>
    <col min="9992" max="9992" width="17" style="99" customWidth="1"/>
    <col min="9993" max="9993" width="9" style="99"/>
    <col min="9994" max="9995" width="0" style="99" hidden="1" customWidth="1"/>
    <col min="9996" max="10240" width="9" style="99"/>
    <col min="10241" max="10241" width="9.75" style="99" customWidth="1"/>
    <col min="10242" max="10242" width="10.5" style="99" customWidth="1"/>
    <col min="10243" max="10243" width="10.75" style="99" customWidth="1"/>
    <col min="10244" max="10244" width="11.25" style="99" customWidth="1"/>
    <col min="10245" max="10245" width="9.625" style="99" customWidth="1"/>
    <col min="10246" max="10246" width="11" style="99" customWidth="1"/>
    <col min="10247" max="10247" width="10.125" style="99" customWidth="1"/>
    <col min="10248" max="10248" width="17" style="99" customWidth="1"/>
    <col min="10249" max="10249" width="9" style="99"/>
    <col min="10250" max="10251" width="0" style="99" hidden="1" customWidth="1"/>
    <col min="10252" max="10496" width="9" style="99"/>
    <col min="10497" max="10497" width="9.75" style="99" customWidth="1"/>
    <col min="10498" max="10498" width="10.5" style="99" customWidth="1"/>
    <col min="10499" max="10499" width="10.75" style="99" customWidth="1"/>
    <col min="10500" max="10500" width="11.25" style="99" customWidth="1"/>
    <col min="10501" max="10501" width="9.625" style="99" customWidth="1"/>
    <col min="10502" max="10502" width="11" style="99" customWidth="1"/>
    <col min="10503" max="10503" width="10.125" style="99" customWidth="1"/>
    <col min="10504" max="10504" width="17" style="99" customWidth="1"/>
    <col min="10505" max="10505" width="9" style="99"/>
    <col min="10506" max="10507" width="0" style="99" hidden="1" customWidth="1"/>
    <col min="10508" max="10752" width="9" style="99"/>
    <col min="10753" max="10753" width="9.75" style="99" customWidth="1"/>
    <col min="10754" max="10754" width="10.5" style="99" customWidth="1"/>
    <col min="10755" max="10755" width="10.75" style="99" customWidth="1"/>
    <col min="10756" max="10756" width="11.25" style="99" customWidth="1"/>
    <col min="10757" max="10757" width="9.625" style="99" customWidth="1"/>
    <col min="10758" max="10758" width="11" style="99" customWidth="1"/>
    <col min="10759" max="10759" width="10.125" style="99" customWidth="1"/>
    <col min="10760" max="10760" width="17" style="99" customWidth="1"/>
    <col min="10761" max="10761" width="9" style="99"/>
    <col min="10762" max="10763" width="0" style="99" hidden="1" customWidth="1"/>
    <col min="10764" max="11008" width="9" style="99"/>
    <col min="11009" max="11009" width="9.75" style="99" customWidth="1"/>
    <col min="11010" max="11010" width="10.5" style="99" customWidth="1"/>
    <col min="11011" max="11011" width="10.75" style="99" customWidth="1"/>
    <col min="11012" max="11012" width="11.25" style="99" customWidth="1"/>
    <col min="11013" max="11013" width="9.625" style="99" customWidth="1"/>
    <col min="11014" max="11014" width="11" style="99" customWidth="1"/>
    <col min="11015" max="11015" width="10.125" style="99" customWidth="1"/>
    <col min="11016" max="11016" width="17" style="99" customWidth="1"/>
    <col min="11017" max="11017" width="9" style="99"/>
    <col min="11018" max="11019" width="0" style="99" hidden="1" customWidth="1"/>
    <col min="11020" max="11264" width="9" style="99"/>
    <col min="11265" max="11265" width="9.75" style="99" customWidth="1"/>
    <col min="11266" max="11266" width="10.5" style="99" customWidth="1"/>
    <col min="11267" max="11267" width="10.75" style="99" customWidth="1"/>
    <col min="11268" max="11268" width="11.25" style="99" customWidth="1"/>
    <col min="11269" max="11269" width="9.625" style="99" customWidth="1"/>
    <col min="11270" max="11270" width="11" style="99" customWidth="1"/>
    <col min="11271" max="11271" width="10.125" style="99" customWidth="1"/>
    <col min="11272" max="11272" width="17" style="99" customWidth="1"/>
    <col min="11273" max="11273" width="9" style="99"/>
    <col min="11274" max="11275" width="0" style="99" hidden="1" customWidth="1"/>
    <col min="11276" max="11520" width="9" style="99"/>
    <col min="11521" max="11521" width="9.75" style="99" customWidth="1"/>
    <col min="11522" max="11522" width="10.5" style="99" customWidth="1"/>
    <col min="11523" max="11523" width="10.75" style="99" customWidth="1"/>
    <col min="11524" max="11524" width="11.25" style="99" customWidth="1"/>
    <col min="11525" max="11525" width="9.625" style="99" customWidth="1"/>
    <col min="11526" max="11526" width="11" style="99" customWidth="1"/>
    <col min="11527" max="11527" width="10.125" style="99" customWidth="1"/>
    <col min="11528" max="11528" width="17" style="99" customWidth="1"/>
    <col min="11529" max="11529" width="9" style="99"/>
    <col min="11530" max="11531" width="0" style="99" hidden="1" customWidth="1"/>
    <col min="11532" max="11776" width="9" style="99"/>
    <col min="11777" max="11777" width="9.75" style="99" customWidth="1"/>
    <col min="11778" max="11778" width="10.5" style="99" customWidth="1"/>
    <col min="11779" max="11779" width="10.75" style="99" customWidth="1"/>
    <col min="11780" max="11780" width="11.25" style="99" customWidth="1"/>
    <col min="11781" max="11781" width="9.625" style="99" customWidth="1"/>
    <col min="11782" max="11782" width="11" style="99" customWidth="1"/>
    <col min="11783" max="11783" width="10.125" style="99" customWidth="1"/>
    <col min="11784" max="11784" width="17" style="99" customWidth="1"/>
    <col min="11785" max="11785" width="9" style="99"/>
    <col min="11786" max="11787" width="0" style="99" hidden="1" customWidth="1"/>
    <col min="11788" max="12032" width="9" style="99"/>
    <col min="12033" max="12033" width="9.75" style="99" customWidth="1"/>
    <col min="12034" max="12034" width="10.5" style="99" customWidth="1"/>
    <col min="12035" max="12035" width="10.75" style="99" customWidth="1"/>
    <col min="12036" max="12036" width="11.25" style="99" customWidth="1"/>
    <col min="12037" max="12037" width="9.625" style="99" customWidth="1"/>
    <col min="12038" max="12038" width="11" style="99" customWidth="1"/>
    <col min="12039" max="12039" width="10.125" style="99" customWidth="1"/>
    <col min="12040" max="12040" width="17" style="99" customWidth="1"/>
    <col min="12041" max="12041" width="9" style="99"/>
    <col min="12042" max="12043" width="0" style="99" hidden="1" customWidth="1"/>
    <col min="12044" max="12288" width="9" style="99"/>
    <col min="12289" max="12289" width="9.75" style="99" customWidth="1"/>
    <col min="12290" max="12290" width="10.5" style="99" customWidth="1"/>
    <col min="12291" max="12291" width="10.75" style="99" customWidth="1"/>
    <col min="12292" max="12292" width="11.25" style="99" customWidth="1"/>
    <col min="12293" max="12293" width="9.625" style="99" customWidth="1"/>
    <col min="12294" max="12294" width="11" style="99" customWidth="1"/>
    <col min="12295" max="12295" width="10.125" style="99" customWidth="1"/>
    <col min="12296" max="12296" width="17" style="99" customWidth="1"/>
    <col min="12297" max="12297" width="9" style="99"/>
    <col min="12298" max="12299" width="0" style="99" hidden="1" customWidth="1"/>
    <col min="12300" max="12544" width="9" style="99"/>
    <col min="12545" max="12545" width="9.75" style="99" customWidth="1"/>
    <col min="12546" max="12546" width="10.5" style="99" customWidth="1"/>
    <col min="12547" max="12547" width="10.75" style="99" customWidth="1"/>
    <col min="12548" max="12548" width="11.25" style="99" customWidth="1"/>
    <col min="12549" max="12549" width="9.625" style="99" customWidth="1"/>
    <col min="12550" max="12550" width="11" style="99" customWidth="1"/>
    <col min="12551" max="12551" width="10.125" style="99" customWidth="1"/>
    <col min="12552" max="12552" width="17" style="99" customWidth="1"/>
    <col min="12553" max="12553" width="9" style="99"/>
    <col min="12554" max="12555" width="0" style="99" hidden="1" customWidth="1"/>
    <col min="12556" max="12800" width="9" style="99"/>
    <col min="12801" max="12801" width="9.75" style="99" customWidth="1"/>
    <col min="12802" max="12802" width="10.5" style="99" customWidth="1"/>
    <col min="12803" max="12803" width="10.75" style="99" customWidth="1"/>
    <col min="12804" max="12804" width="11.25" style="99" customWidth="1"/>
    <col min="12805" max="12805" width="9.625" style="99" customWidth="1"/>
    <col min="12806" max="12806" width="11" style="99" customWidth="1"/>
    <col min="12807" max="12807" width="10.125" style="99" customWidth="1"/>
    <col min="12808" max="12808" width="17" style="99" customWidth="1"/>
    <col min="12809" max="12809" width="9" style="99"/>
    <col min="12810" max="12811" width="0" style="99" hidden="1" customWidth="1"/>
    <col min="12812" max="13056" width="9" style="99"/>
    <col min="13057" max="13057" width="9.75" style="99" customWidth="1"/>
    <col min="13058" max="13058" width="10.5" style="99" customWidth="1"/>
    <col min="13059" max="13059" width="10.75" style="99" customWidth="1"/>
    <col min="13060" max="13060" width="11.25" style="99" customWidth="1"/>
    <col min="13061" max="13061" width="9.625" style="99" customWidth="1"/>
    <col min="13062" max="13062" width="11" style="99" customWidth="1"/>
    <col min="13063" max="13063" width="10.125" style="99" customWidth="1"/>
    <col min="13064" max="13064" width="17" style="99" customWidth="1"/>
    <col min="13065" max="13065" width="9" style="99"/>
    <col min="13066" max="13067" width="0" style="99" hidden="1" customWidth="1"/>
    <col min="13068" max="13312" width="9" style="99"/>
    <col min="13313" max="13313" width="9.75" style="99" customWidth="1"/>
    <col min="13314" max="13314" width="10.5" style="99" customWidth="1"/>
    <col min="13315" max="13315" width="10.75" style="99" customWidth="1"/>
    <col min="13316" max="13316" width="11.25" style="99" customWidth="1"/>
    <col min="13317" max="13317" width="9.625" style="99" customWidth="1"/>
    <col min="13318" max="13318" width="11" style="99" customWidth="1"/>
    <col min="13319" max="13319" width="10.125" style="99" customWidth="1"/>
    <col min="13320" max="13320" width="17" style="99" customWidth="1"/>
    <col min="13321" max="13321" width="9" style="99"/>
    <col min="13322" max="13323" width="0" style="99" hidden="1" customWidth="1"/>
    <col min="13324" max="13568" width="9" style="99"/>
    <col min="13569" max="13569" width="9.75" style="99" customWidth="1"/>
    <col min="13570" max="13570" width="10.5" style="99" customWidth="1"/>
    <col min="13571" max="13571" width="10.75" style="99" customWidth="1"/>
    <col min="13572" max="13572" width="11.25" style="99" customWidth="1"/>
    <col min="13573" max="13573" width="9.625" style="99" customWidth="1"/>
    <col min="13574" max="13574" width="11" style="99" customWidth="1"/>
    <col min="13575" max="13575" width="10.125" style="99" customWidth="1"/>
    <col min="13576" max="13576" width="17" style="99" customWidth="1"/>
    <col min="13577" max="13577" width="9" style="99"/>
    <col min="13578" max="13579" width="0" style="99" hidden="1" customWidth="1"/>
    <col min="13580" max="13824" width="9" style="99"/>
    <col min="13825" max="13825" width="9.75" style="99" customWidth="1"/>
    <col min="13826" max="13826" width="10.5" style="99" customWidth="1"/>
    <col min="13827" max="13827" width="10.75" style="99" customWidth="1"/>
    <col min="13828" max="13828" width="11.25" style="99" customWidth="1"/>
    <col min="13829" max="13829" width="9.625" style="99" customWidth="1"/>
    <col min="13830" max="13830" width="11" style="99" customWidth="1"/>
    <col min="13831" max="13831" width="10.125" style="99" customWidth="1"/>
    <col min="13832" max="13832" width="17" style="99" customWidth="1"/>
    <col min="13833" max="13833" width="9" style="99"/>
    <col min="13834" max="13835" width="0" style="99" hidden="1" customWidth="1"/>
    <col min="13836" max="14080" width="9" style="99"/>
    <col min="14081" max="14081" width="9.75" style="99" customWidth="1"/>
    <col min="14082" max="14082" width="10.5" style="99" customWidth="1"/>
    <col min="14083" max="14083" width="10.75" style="99" customWidth="1"/>
    <col min="14084" max="14084" width="11.25" style="99" customWidth="1"/>
    <col min="14085" max="14085" width="9.625" style="99" customWidth="1"/>
    <col min="14086" max="14086" width="11" style="99" customWidth="1"/>
    <col min="14087" max="14087" width="10.125" style="99" customWidth="1"/>
    <col min="14088" max="14088" width="17" style="99" customWidth="1"/>
    <col min="14089" max="14089" width="9" style="99"/>
    <col min="14090" max="14091" width="0" style="99" hidden="1" customWidth="1"/>
    <col min="14092" max="14336" width="9" style="99"/>
    <col min="14337" max="14337" width="9.75" style="99" customWidth="1"/>
    <col min="14338" max="14338" width="10.5" style="99" customWidth="1"/>
    <col min="14339" max="14339" width="10.75" style="99" customWidth="1"/>
    <col min="14340" max="14340" width="11.25" style="99" customWidth="1"/>
    <col min="14341" max="14341" width="9.625" style="99" customWidth="1"/>
    <col min="14342" max="14342" width="11" style="99" customWidth="1"/>
    <col min="14343" max="14343" width="10.125" style="99" customWidth="1"/>
    <col min="14344" max="14344" width="17" style="99" customWidth="1"/>
    <col min="14345" max="14345" width="9" style="99"/>
    <col min="14346" max="14347" width="0" style="99" hidden="1" customWidth="1"/>
    <col min="14348" max="14592" width="9" style="99"/>
    <col min="14593" max="14593" width="9.75" style="99" customWidth="1"/>
    <col min="14594" max="14594" width="10.5" style="99" customWidth="1"/>
    <col min="14595" max="14595" width="10.75" style="99" customWidth="1"/>
    <col min="14596" max="14596" width="11.25" style="99" customWidth="1"/>
    <col min="14597" max="14597" width="9.625" style="99" customWidth="1"/>
    <col min="14598" max="14598" width="11" style="99" customWidth="1"/>
    <col min="14599" max="14599" width="10.125" style="99" customWidth="1"/>
    <col min="14600" max="14600" width="17" style="99" customWidth="1"/>
    <col min="14601" max="14601" width="9" style="99"/>
    <col min="14602" max="14603" width="0" style="99" hidden="1" customWidth="1"/>
    <col min="14604" max="14848" width="9" style="99"/>
    <col min="14849" max="14849" width="9.75" style="99" customWidth="1"/>
    <col min="14850" max="14850" width="10.5" style="99" customWidth="1"/>
    <col min="14851" max="14851" width="10.75" style="99" customWidth="1"/>
    <col min="14852" max="14852" width="11.25" style="99" customWidth="1"/>
    <col min="14853" max="14853" width="9.625" style="99" customWidth="1"/>
    <col min="14854" max="14854" width="11" style="99" customWidth="1"/>
    <col min="14855" max="14855" width="10.125" style="99" customWidth="1"/>
    <col min="14856" max="14856" width="17" style="99" customWidth="1"/>
    <col min="14857" max="14857" width="9" style="99"/>
    <col min="14858" max="14859" width="0" style="99" hidden="1" customWidth="1"/>
    <col min="14860" max="15104" width="9" style="99"/>
    <col min="15105" max="15105" width="9.75" style="99" customWidth="1"/>
    <col min="15106" max="15106" width="10.5" style="99" customWidth="1"/>
    <col min="15107" max="15107" width="10.75" style="99" customWidth="1"/>
    <col min="15108" max="15108" width="11.25" style="99" customWidth="1"/>
    <col min="15109" max="15109" width="9.625" style="99" customWidth="1"/>
    <col min="15110" max="15110" width="11" style="99" customWidth="1"/>
    <col min="15111" max="15111" width="10.125" style="99" customWidth="1"/>
    <col min="15112" max="15112" width="17" style="99" customWidth="1"/>
    <col min="15113" max="15113" width="9" style="99"/>
    <col min="15114" max="15115" width="0" style="99" hidden="1" customWidth="1"/>
    <col min="15116" max="15360" width="9" style="99"/>
    <col min="15361" max="15361" width="9.75" style="99" customWidth="1"/>
    <col min="15362" max="15362" width="10.5" style="99" customWidth="1"/>
    <col min="15363" max="15363" width="10.75" style="99" customWidth="1"/>
    <col min="15364" max="15364" width="11.25" style="99" customWidth="1"/>
    <col min="15365" max="15365" width="9.625" style="99" customWidth="1"/>
    <col min="15366" max="15366" width="11" style="99" customWidth="1"/>
    <col min="15367" max="15367" width="10.125" style="99" customWidth="1"/>
    <col min="15368" max="15368" width="17" style="99" customWidth="1"/>
    <col min="15369" max="15369" width="9" style="99"/>
    <col min="15370" max="15371" width="0" style="99" hidden="1" customWidth="1"/>
    <col min="15372" max="15616" width="9" style="99"/>
    <col min="15617" max="15617" width="9.75" style="99" customWidth="1"/>
    <col min="15618" max="15618" width="10.5" style="99" customWidth="1"/>
    <col min="15619" max="15619" width="10.75" style="99" customWidth="1"/>
    <col min="15620" max="15620" width="11.25" style="99" customWidth="1"/>
    <col min="15621" max="15621" width="9.625" style="99" customWidth="1"/>
    <col min="15622" max="15622" width="11" style="99" customWidth="1"/>
    <col min="15623" max="15623" width="10.125" style="99" customWidth="1"/>
    <col min="15624" max="15624" width="17" style="99" customWidth="1"/>
    <col min="15625" max="15625" width="9" style="99"/>
    <col min="15626" max="15627" width="0" style="99" hidden="1" customWidth="1"/>
    <col min="15628" max="15872" width="9" style="99"/>
    <col min="15873" max="15873" width="9.75" style="99" customWidth="1"/>
    <col min="15874" max="15874" width="10.5" style="99" customWidth="1"/>
    <col min="15875" max="15875" width="10.75" style="99" customWidth="1"/>
    <col min="15876" max="15876" width="11.25" style="99" customWidth="1"/>
    <col min="15877" max="15877" width="9.625" style="99" customWidth="1"/>
    <col min="15878" max="15878" width="11" style="99" customWidth="1"/>
    <col min="15879" max="15879" width="10.125" style="99" customWidth="1"/>
    <col min="15880" max="15880" width="17" style="99" customWidth="1"/>
    <col min="15881" max="15881" width="9" style="99"/>
    <col min="15882" max="15883" width="0" style="99" hidden="1" customWidth="1"/>
    <col min="15884" max="16128" width="9" style="99"/>
    <col min="16129" max="16129" width="9.75" style="99" customWidth="1"/>
    <col min="16130" max="16130" width="10.5" style="99" customWidth="1"/>
    <col min="16131" max="16131" width="10.75" style="99" customWidth="1"/>
    <col min="16132" max="16132" width="11.25" style="99" customWidth="1"/>
    <col min="16133" max="16133" width="9.625" style="99" customWidth="1"/>
    <col min="16134" max="16134" width="11" style="99" customWidth="1"/>
    <col min="16135" max="16135" width="10.125" style="99" customWidth="1"/>
    <col min="16136" max="16136" width="17" style="99" customWidth="1"/>
    <col min="16137" max="16137" width="9" style="99"/>
    <col min="16138" max="16139" width="0" style="99" hidden="1" customWidth="1"/>
    <col min="16140" max="16384" width="9" style="99"/>
  </cols>
  <sheetData>
    <row r="1" spans="1:11" ht="35.1" customHeight="1">
      <c r="A1" s="95"/>
    </row>
    <row r="2" spans="1:11" s="100" customFormat="1" ht="20.25">
      <c r="A2" s="1686" t="s">
        <v>91</v>
      </c>
      <c r="B2" s="1686"/>
      <c r="C2" s="1686"/>
      <c r="D2" s="1686"/>
      <c r="E2" s="1686"/>
      <c r="F2" s="1686"/>
      <c r="G2" s="1686"/>
      <c r="H2" s="1686"/>
    </row>
    <row r="3" spans="1:11" s="100" customFormat="1" ht="20.25">
      <c r="A3" s="1686" t="s">
        <v>92</v>
      </c>
      <c r="B3" s="1686"/>
      <c r="C3" s="1686"/>
      <c r="D3" s="1686"/>
      <c r="E3" s="1686"/>
      <c r="F3" s="1686"/>
      <c r="G3" s="1686"/>
      <c r="H3" s="1686"/>
    </row>
    <row r="4" spans="1:11" s="102" customFormat="1" ht="14.25" thickBot="1">
      <c r="A4" s="101" t="s">
        <v>93</v>
      </c>
      <c r="H4" s="102" t="s">
        <v>94</v>
      </c>
    </row>
    <row r="5" spans="1:11" s="102" customFormat="1" ht="21.75" customHeight="1">
      <c r="A5" s="1687" t="s">
        <v>95</v>
      </c>
      <c r="B5" s="103" t="s">
        <v>96</v>
      </c>
      <c r="C5" s="104" t="s">
        <v>97</v>
      </c>
      <c r="D5" s="103" t="s">
        <v>98</v>
      </c>
      <c r="E5" s="1690" t="s">
        <v>99</v>
      </c>
      <c r="F5" s="1691"/>
      <c r="G5" s="1687"/>
      <c r="H5" s="1692" t="s">
        <v>100</v>
      </c>
    </row>
    <row r="6" spans="1:11" s="102" customFormat="1" ht="22.5" customHeight="1">
      <c r="A6" s="1688"/>
      <c r="B6" s="105"/>
      <c r="C6" s="106"/>
      <c r="D6" s="105"/>
      <c r="E6" s="107" t="s">
        <v>101</v>
      </c>
      <c r="F6" s="108"/>
      <c r="G6" s="109"/>
      <c r="H6" s="1693"/>
    </row>
    <row r="7" spans="1:11" s="102" customFormat="1" ht="14.25" customHeight="1">
      <c r="A7" s="1688"/>
      <c r="B7" s="105"/>
      <c r="C7" s="106"/>
      <c r="D7" s="105"/>
      <c r="E7" s="110" t="s">
        <v>102</v>
      </c>
      <c r="F7" s="111" t="s">
        <v>97</v>
      </c>
      <c r="G7" s="112" t="s">
        <v>98</v>
      </c>
      <c r="H7" s="1693"/>
    </row>
    <row r="8" spans="1:11" s="119" customFormat="1" ht="27.75" customHeight="1">
      <c r="A8" s="1689"/>
      <c r="B8" s="113" t="s">
        <v>103</v>
      </c>
      <c r="C8" s="114" t="s">
        <v>104</v>
      </c>
      <c r="D8" s="115" t="s">
        <v>105</v>
      </c>
      <c r="E8" s="116" t="s">
        <v>17</v>
      </c>
      <c r="F8" s="117" t="s">
        <v>106</v>
      </c>
      <c r="G8" s="118" t="s">
        <v>107</v>
      </c>
      <c r="H8" s="1694"/>
    </row>
    <row r="9" spans="1:11" s="127" customFormat="1" ht="34.5" customHeight="1">
      <c r="A9" s="120">
        <v>2011</v>
      </c>
      <c r="B9" s="121">
        <v>14297</v>
      </c>
      <c r="C9" s="122">
        <v>10409</v>
      </c>
      <c r="D9" s="122">
        <v>3888</v>
      </c>
      <c r="E9" s="123">
        <v>129</v>
      </c>
      <c r="F9" s="124">
        <v>93.9</v>
      </c>
      <c r="G9" s="125">
        <v>35.1</v>
      </c>
      <c r="H9" s="126">
        <v>2011</v>
      </c>
    </row>
    <row r="10" spans="1:11" s="127" customFormat="1" ht="34.5" customHeight="1">
      <c r="A10" s="120">
        <v>2012</v>
      </c>
      <c r="B10" s="121">
        <v>14347</v>
      </c>
      <c r="C10" s="122">
        <v>10296</v>
      </c>
      <c r="D10" s="122">
        <v>4051</v>
      </c>
      <c r="E10" s="123">
        <v>130.69999999999999</v>
      </c>
      <c r="F10" s="124">
        <v>93.8</v>
      </c>
      <c r="G10" s="125">
        <v>36.9</v>
      </c>
      <c r="H10" s="126">
        <v>2012</v>
      </c>
    </row>
    <row r="11" spans="1:11" s="127" customFormat="1" ht="34.5" customHeight="1">
      <c r="A11" s="120">
        <v>2013</v>
      </c>
      <c r="B11" s="121">
        <v>14249</v>
      </c>
      <c r="C11" s="122">
        <v>10262</v>
      </c>
      <c r="D11" s="122">
        <v>3987</v>
      </c>
      <c r="E11" s="123">
        <v>129.80000000000001</v>
      </c>
      <c r="F11" s="124">
        <v>93.5</v>
      </c>
      <c r="G11" s="125">
        <v>36.299999999999997</v>
      </c>
      <c r="H11" s="126">
        <v>2013</v>
      </c>
    </row>
    <row r="12" spans="1:11" s="127" customFormat="1" ht="34.5" customHeight="1">
      <c r="A12" s="120">
        <v>2014</v>
      </c>
      <c r="B12" s="121">
        <v>13707</v>
      </c>
      <c r="C12" s="122">
        <v>10067</v>
      </c>
      <c r="D12" s="122">
        <v>3641</v>
      </c>
      <c r="E12" s="123">
        <v>0</v>
      </c>
      <c r="F12" s="123">
        <v>0</v>
      </c>
      <c r="G12" s="128">
        <v>0</v>
      </c>
      <c r="H12" s="126">
        <v>2014</v>
      </c>
      <c r="J12" s="127" t="s">
        <v>108</v>
      </c>
      <c r="K12" s="127" t="s">
        <v>109</v>
      </c>
    </row>
    <row r="13" spans="1:11" s="127" customFormat="1" ht="34.5" customHeight="1">
      <c r="A13" s="120">
        <v>2015</v>
      </c>
      <c r="B13" s="121">
        <v>13696</v>
      </c>
      <c r="C13" s="122">
        <v>10036</v>
      </c>
      <c r="D13" s="122">
        <v>3660</v>
      </c>
      <c r="E13" s="129">
        <v>0</v>
      </c>
      <c r="F13" s="129">
        <v>0</v>
      </c>
      <c r="G13" s="130">
        <v>0</v>
      </c>
      <c r="H13" s="126">
        <v>2015</v>
      </c>
      <c r="J13" s="127" t="s">
        <v>108</v>
      </c>
      <c r="K13" s="127" t="s">
        <v>109</v>
      </c>
    </row>
    <row r="14" spans="1:11" s="136" customFormat="1" ht="34.5" customHeight="1" thickBot="1">
      <c r="A14" s="131">
        <v>2016</v>
      </c>
      <c r="B14" s="132">
        <f>SUM(C14:D14)</f>
        <v>13570</v>
      </c>
      <c r="C14" s="1544">
        <v>10009</v>
      </c>
      <c r="D14" s="1544">
        <v>3561</v>
      </c>
      <c r="E14" s="133">
        <f>SUM(F14:G14)</f>
        <v>0</v>
      </c>
      <c r="F14" s="133">
        <v>0</v>
      </c>
      <c r="G14" s="134">
        <v>0</v>
      </c>
      <c r="H14" s="135">
        <v>2016</v>
      </c>
      <c r="J14" s="136" t="s">
        <v>110</v>
      </c>
      <c r="K14" s="136" t="s">
        <v>111</v>
      </c>
    </row>
    <row r="15" spans="1:11" s="102" customFormat="1" ht="28.5" customHeight="1">
      <c r="A15" s="137" t="s">
        <v>112</v>
      </c>
      <c r="B15" s="137"/>
      <c r="C15" s="137"/>
      <c r="E15" s="138"/>
      <c r="F15" s="138"/>
      <c r="G15" s="138"/>
      <c r="H15" s="139" t="s">
        <v>113</v>
      </c>
      <c r="J15" s="140"/>
      <c r="K15" s="140"/>
    </row>
    <row r="16" spans="1:11" s="144" customFormat="1">
      <c r="A16" s="141"/>
      <c r="B16" s="142"/>
      <c r="C16" s="143"/>
      <c r="D16" s="143"/>
      <c r="E16" s="143"/>
      <c r="F16" s="143"/>
      <c r="G16" s="143"/>
      <c r="H16" s="99"/>
      <c r="J16" s="145"/>
      <c r="K16" s="145"/>
    </row>
    <row r="17" spans="1:11" s="151" customFormat="1" ht="3" customHeight="1">
      <c r="A17" s="146"/>
      <c r="B17" s="147"/>
      <c r="C17" s="148"/>
      <c r="D17" s="149"/>
      <c r="E17" s="150"/>
      <c r="F17" s="150"/>
      <c r="G17" s="150"/>
      <c r="J17" s="152"/>
      <c r="K17" s="152"/>
    </row>
    <row r="18" spans="1:11" s="151" customFormat="1" ht="3" customHeight="1">
      <c r="B18" s="148"/>
      <c r="C18" s="148"/>
      <c r="D18" s="153"/>
      <c r="E18" s="150"/>
      <c r="F18" s="150"/>
      <c r="G18" s="150"/>
      <c r="J18" s="152"/>
      <c r="K18" s="152"/>
    </row>
    <row r="19" spans="1:11" s="151" customFormat="1" ht="3" customHeight="1">
      <c r="B19" s="148"/>
      <c r="C19" s="148"/>
      <c r="D19" s="153"/>
      <c r="E19" s="150"/>
      <c r="F19" s="150"/>
      <c r="G19" s="150"/>
      <c r="J19" s="152"/>
      <c r="K19" s="152"/>
    </row>
    <row r="20" spans="1:11">
      <c r="J20" s="154"/>
      <c r="K20" s="154"/>
    </row>
    <row r="21" spans="1:11">
      <c r="J21" s="154"/>
      <c r="K21" s="154"/>
    </row>
    <row r="22" spans="1:11">
      <c r="J22" s="154"/>
      <c r="K22" s="154"/>
    </row>
    <row r="23" spans="1:11">
      <c r="J23" s="154"/>
      <c r="K23" s="154"/>
    </row>
    <row r="24" spans="1:11">
      <c r="J24" s="154"/>
      <c r="K24" s="154"/>
    </row>
    <row r="25" spans="1:11">
      <c r="J25" s="154"/>
      <c r="K25" s="154"/>
    </row>
    <row r="26" spans="1:11">
      <c r="J26" s="154"/>
      <c r="K26" s="154"/>
    </row>
    <row r="27" spans="1:11">
      <c r="J27" s="154"/>
      <c r="K27" s="154"/>
    </row>
    <row r="28" spans="1:11">
      <c r="J28" s="154"/>
      <c r="K28" s="154"/>
    </row>
    <row r="29" spans="1:11">
      <c r="J29" s="154"/>
      <c r="K29" s="154"/>
    </row>
    <row r="30" spans="1:11">
      <c r="J30" s="154"/>
      <c r="K30" s="154"/>
    </row>
    <row r="31" spans="1:11">
      <c r="J31" s="154"/>
      <c r="K31" s="154"/>
    </row>
  </sheetData>
  <mergeCells count="5">
    <mergeCell ref="A2:H2"/>
    <mergeCell ref="A3:H3"/>
    <mergeCell ref="A5:A8"/>
    <mergeCell ref="E5:G5"/>
    <mergeCell ref="H5:H8"/>
  </mergeCells>
  <phoneticPr fontId="4" type="noConversion"/>
  <printOptions horizontalCentered="1"/>
  <pageMargins left="0.37" right="0.37" top="0.78740157480314965" bottom="0.39370078740157483" header="0.39370078740157483" footer="0"/>
  <pageSetup paperSize="9" scale="98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FF0000"/>
  </sheetPr>
  <dimension ref="A1:HD57"/>
  <sheetViews>
    <sheetView showGridLines="0" view="pageBreakPreview" zoomScaleNormal="75" workbookViewId="0">
      <selection activeCell="B13" sqref="B13"/>
    </sheetView>
  </sheetViews>
  <sheetFormatPr defaultColWidth="6.875" defaultRowHeight="15.75"/>
  <cols>
    <col min="1" max="1" width="9.875" style="202" customWidth="1"/>
    <col min="2" max="2" width="10.75" style="203" customWidth="1"/>
    <col min="3" max="3" width="16.875" style="203" customWidth="1"/>
    <col min="4" max="4" width="12.25" style="203" customWidth="1"/>
    <col min="5" max="5" width="14.5" style="203" customWidth="1"/>
    <col min="6" max="7" width="13.875" style="203" customWidth="1"/>
    <col min="8" max="8" width="14.25" style="203" customWidth="1"/>
    <col min="9" max="9" width="14.5" style="203" customWidth="1"/>
    <col min="10" max="12" width="14.625" style="203" customWidth="1"/>
    <col min="13" max="13" width="16.875" style="202" customWidth="1"/>
    <col min="14" max="16384" width="6.875" style="202"/>
  </cols>
  <sheetData>
    <row r="1" spans="1:212" s="157" customFormat="1" ht="4.5" customHeight="1">
      <c r="A1" s="155"/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</row>
    <row r="2" spans="1:212" s="158" customFormat="1" ht="16.5" customHeight="1">
      <c r="A2" s="1696" t="s">
        <v>114</v>
      </c>
      <c r="B2" s="1696"/>
      <c r="C2" s="1696"/>
      <c r="D2" s="1696"/>
      <c r="E2" s="1696"/>
      <c r="F2" s="1696"/>
      <c r="G2" s="1696"/>
      <c r="H2" s="1697" t="s">
        <v>115</v>
      </c>
      <c r="I2" s="1697"/>
      <c r="J2" s="1697"/>
      <c r="K2" s="1697"/>
      <c r="L2" s="1697"/>
      <c r="M2" s="1697"/>
    </row>
    <row r="3" spans="1:212" s="162" customFormat="1" ht="11.25">
      <c r="A3" s="159"/>
      <c r="B3" s="160"/>
      <c r="C3" s="160"/>
      <c r="D3" s="160"/>
      <c r="E3" s="160"/>
      <c r="F3" s="160"/>
      <c r="G3" s="160"/>
      <c r="H3" s="161"/>
      <c r="I3" s="161"/>
      <c r="J3" s="161"/>
      <c r="K3" s="161"/>
      <c r="L3" s="161"/>
      <c r="M3" s="159"/>
    </row>
    <row r="4" spans="1:212" s="163" customFormat="1" ht="10.5" customHeight="1" thickBot="1">
      <c r="A4" s="163" t="s">
        <v>116</v>
      </c>
      <c r="M4" s="164" t="s">
        <v>117</v>
      </c>
    </row>
    <row r="5" spans="1:212" s="167" customFormat="1" ht="20.25" customHeight="1">
      <c r="A5" s="1698" t="s">
        <v>118</v>
      </c>
      <c r="B5" s="165" t="s">
        <v>119</v>
      </c>
      <c r="C5" s="165" t="s">
        <v>120</v>
      </c>
      <c r="D5" s="165" t="s">
        <v>121</v>
      </c>
      <c r="E5" s="165" t="s">
        <v>122</v>
      </c>
      <c r="F5" s="165" t="s">
        <v>123</v>
      </c>
      <c r="G5" s="165" t="s">
        <v>124</v>
      </c>
      <c r="H5" s="166" t="s">
        <v>125</v>
      </c>
      <c r="I5" s="165" t="s">
        <v>126</v>
      </c>
      <c r="J5" s="165" t="s">
        <v>127</v>
      </c>
      <c r="K5" s="165" t="s">
        <v>128</v>
      </c>
      <c r="L5" s="165" t="s">
        <v>129</v>
      </c>
      <c r="M5" s="1701" t="s">
        <v>130</v>
      </c>
    </row>
    <row r="6" spans="1:212" s="167" customFormat="1" ht="20.25" customHeight="1">
      <c r="A6" s="1699"/>
      <c r="B6" s="168"/>
      <c r="C6" s="168" t="s">
        <v>131</v>
      </c>
      <c r="D6" s="168"/>
      <c r="E6" s="168" t="s">
        <v>132</v>
      </c>
      <c r="F6" s="168" t="s">
        <v>133</v>
      </c>
      <c r="G6" s="168" t="s">
        <v>134</v>
      </c>
      <c r="H6" s="169" t="s">
        <v>135</v>
      </c>
      <c r="I6" s="168" t="s">
        <v>136</v>
      </c>
      <c r="J6" s="168" t="s">
        <v>137</v>
      </c>
      <c r="K6" s="168" t="s">
        <v>138</v>
      </c>
      <c r="L6" s="168"/>
      <c r="M6" s="1702"/>
    </row>
    <row r="7" spans="1:212" s="172" customFormat="1" ht="20.25" customHeight="1">
      <c r="A7" s="1699"/>
      <c r="B7" s="170"/>
      <c r="C7" s="1704" t="s">
        <v>139</v>
      </c>
      <c r="D7" s="170"/>
      <c r="E7" s="170"/>
      <c r="F7" s="170"/>
      <c r="G7" s="170"/>
      <c r="H7" s="171"/>
      <c r="I7" s="170"/>
      <c r="J7" s="170"/>
      <c r="K7" s="170"/>
      <c r="L7" s="170"/>
      <c r="M7" s="1702"/>
    </row>
    <row r="8" spans="1:212" s="172" customFormat="1" ht="28.5" customHeight="1">
      <c r="A8" s="1700"/>
      <c r="B8" s="173" t="s">
        <v>140</v>
      </c>
      <c r="C8" s="1705"/>
      <c r="D8" s="174" t="s">
        <v>141</v>
      </c>
      <c r="E8" s="174" t="s">
        <v>142</v>
      </c>
      <c r="F8" s="174" t="s">
        <v>143</v>
      </c>
      <c r="G8" s="174" t="s">
        <v>144</v>
      </c>
      <c r="H8" s="175" t="s">
        <v>145</v>
      </c>
      <c r="I8" s="174" t="s">
        <v>146</v>
      </c>
      <c r="J8" s="174" t="s">
        <v>147</v>
      </c>
      <c r="K8" s="174" t="s">
        <v>148</v>
      </c>
      <c r="L8" s="173" t="s">
        <v>149</v>
      </c>
      <c r="M8" s="1703"/>
    </row>
    <row r="9" spans="1:212" s="180" customFormat="1" ht="39.950000000000003" customHeight="1">
      <c r="A9" s="176" t="s">
        <v>150</v>
      </c>
      <c r="B9" s="177">
        <v>12613</v>
      </c>
      <c r="C9" s="178">
        <v>188</v>
      </c>
      <c r="D9" s="178">
        <v>308</v>
      </c>
      <c r="E9" s="178">
        <v>3296</v>
      </c>
      <c r="F9" s="178">
        <v>3613</v>
      </c>
      <c r="G9" s="178">
        <v>2496</v>
      </c>
      <c r="H9" s="178">
        <v>1324</v>
      </c>
      <c r="I9" s="178">
        <v>926</v>
      </c>
      <c r="J9" s="178">
        <v>348</v>
      </c>
      <c r="K9" s="178">
        <v>99</v>
      </c>
      <c r="L9" s="179">
        <v>15</v>
      </c>
      <c r="M9" s="176" t="s">
        <v>150</v>
      </c>
    </row>
    <row r="10" spans="1:212" s="180" customFormat="1" ht="39.950000000000003" customHeight="1">
      <c r="A10" s="176" t="s">
        <v>73</v>
      </c>
      <c r="B10" s="177">
        <v>11108</v>
      </c>
      <c r="C10" s="178">
        <v>194</v>
      </c>
      <c r="D10" s="178">
        <v>281</v>
      </c>
      <c r="E10" s="178">
        <v>3005</v>
      </c>
      <c r="F10" s="178">
        <v>3168</v>
      </c>
      <c r="G10" s="178">
        <v>1949</v>
      </c>
      <c r="H10" s="178">
        <v>1108</v>
      </c>
      <c r="I10" s="178">
        <v>787</v>
      </c>
      <c r="J10" s="178">
        <v>429</v>
      </c>
      <c r="K10" s="178">
        <v>149</v>
      </c>
      <c r="L10" s="179">
        <v>38</v>
      </c>
      <c r="M10" s="176">
        <v>2005</v>
      </c>
    </row>
    <row r="11" spans="1:212" s="183" customFormat="1" ht="39.950000000000003" customHeight="1">
      <c r="A11" s="176" t="s">
        <v>151</v>
      </c>
      <c r="B11" s="177">
        <v>11082</v>
      </c>
      <c r="C11" s="181">
        <v>180</v>
      </c>
      <c r="D11" s="181">
        <v>198</v>
      </c>
      <c r="E11" s="181">
        <v>3598</v>
      </c>
      <c r="F11" s="181">
        <v>2987</v>
      </c>
      <c r="G11" s="181">
        <v>1691</v>
      </c>
      <c r="H11" s="181">
        <v>966</v>
      </c>
      <c r="I11" s="181">
        <v>756</v>
      </c>
      <c r="J11" s="181">
        <v>445</v>
      </c>
      <c r="K11" s="181">
        <v>199</v>
      </c>
      <c r="L11" s="181">
        <v>62</v>
      </c>
      <c r="M11" s="182">
        <v>2010</v>
      </c>
      <c r="N11" s="180"/>
      <c r="O11" s="180"/>
      <c r="P11" s="180"/>
      <c r="Q11" s="180"/>
      <c r="R11" s="180"/>
      <c r="S11" s="180"/>
      <c r="T11" s="180"/>
      <c r="U11" s="180"/>
      <c r="V11" s="180"/>
      <c r="W11" s="180"/>
      <c r="X11" s="180"/>
      <c r="Y11" s="180"/>
      <c r="Z11" s="180"/>
      <c r="AA11" s="180"/>
      <c r="AB11" s="180"/>
      <c r="AC11" s="180"/>
      <c r="AD11" s="180"/>
      <c r="AE11" s="180"/>
      <c r="AF11" s="180"/>
      <c r="AG11" s="180"/>
      <c r="AH11" s="180"/>
      <c r="AI11" s="180"/>
      <c r="AJ11" s="180"/>
      <c r="AK11" s="180"/>
      <c r="AL11" s="180"/>
      <c r="AM11" s="180"/>
      <c r="AN11" s="180"/>
      <c r="AO11" s="180"/>
      <c r="AP11" s="180"/>
      <c r="AQ11" s="180"/>
      <c r="AR11" s="180"/>
      <c r="AS11" s="180"/>
      <c r="AT11" s="180"/>
      <c r="AU11" s="180"/>
      <c r="AV11" s="180"/>
      <c r="AW11" s="180"/>
      <c r="AX11" s="180"/>
      <c r="AY11" s="180"/>
      <c r="AZ11" s="180"/>
      <c r="BA11" s="180"/>
      <c r="BB11" s="180"/>
      <c r="BC11" s="180"/>
      <c r="BD11" s="180"/>
      <c r="BE11" s="180"/>
      <c r="BF11" s="180"/>
      <c r="BG11" s="180"/>
      <c r="BH11" s="180"/>
      <c r="BI11" s="180"/>
      <c r="BJ11" s="180"/>
      <c r="BK11" s="180"/>
      <c r="BL11" s="180"/>
      <c r="BM11" s="180"/>
      <c r="BN11" s="180"/>
      <c r="BO11" s="180"/>
      <c r="BP11" s="180"/>
      <c r="BQ11" s="180"/>
      <c r="BR11" s="180"/>
      <c r="BS11" s="180"/>
      <c r="BT11" s="180"/>
      <c r="BU11" s="180"/>
      <c r="BV11" s="180"/>
      <c r="BW11" s="180"/>
      <c r="BX11" s="180"/>
      <c r="BY11" s="180"/>
      <c r="BZ11" s="180"/>
      <c r="CA11" s="180"/>
      <c r="CB11" s="180"/>
      <c r="CC11" s="180"/>
      <c r="CD11" s="180"/>
      <c r="CE11" s="180"/>
      <c r="CF11" s="180"/>
      <c r="CG11" s="180"/>
      <c r="CH11" s="180"/>
      <c r="CI11" s="180"/>
      <c r="CJ11" s="180"/>
      <c r="CK11" s="180"/>
      <c r="CL11" s="180"/>
      <c r="CM11" s="180"/>
      <c r="CN11" s="180"/>
      <c r="CO11" s="180"/>
      <c r="CP11" s="180"/>
      <c r="CQ11" s="180"/>
      <c r="CR11" s="180"/>
      <c r="CS11" s="180"/>
      <c r="CT11" s="180"/>
      <c r="CU11" s="180"/>
      <c r="CV11" s="180"/>
      <c r="CW11" s="180"/>
      <c r="CX11" s="180"/>
      <c r="CY11" s="180"/>
      <c r="CZ11" s="180"/>
      <c r="DA11" s="180"/>
      <c r="DB11" s="180"/>
      <c r="DC11" s="180"/>
      <c r="DD11" s="180"/>
      <c r="DE11" s="180"/>
      <c r="DF11" s="180"/>
      <c r="DG11" s="180"/>
      <c r="DH11" s="180"/>
      <c r="DI11" s="180"/>
      <c r="DJ11" s="180"/>
      <c r="DK11" s="180"/>
      <c r="DL11" s="180"/>
      <c r="DM11" s="180"/>
      <c r="DN11" s="180"/>
      <c r="DO11" s="180"/>
      <c r="DP11" s="180"/>
      <c r="DQ11" s="180"/>
      <c r="DR11" s="180"/>
      <c r="DS11" s="180"/>
      <c r="DT11" s="180"/>
      <c r="DU11" s="180"/>
      <c r="DV11" s="180"/>
      <c r="DW11" s="180"/>
      <c r="DX11" s="180"/>
      <c r="DY11" s="180"/>
      <c r="DZ11" s="180"/>
      <c r="EA11" s="180"/>
      <c r="EB11" s="180"/>
      <c r="EC11" s="180"/>
      <c r="ED11" s="180"/>
      <c r="EE11" s="180"/>
      <c r="EF11" s="180"/>
      <c r="EG11" s="180"/>
      <c r="EH11" s="180"/>
      <c r="EI11" s="180"/>
      <c r="EJ11" s="180"/>
      <c r="EK11" s="180"/>
      <c r="EL11" s="180"/>
      <c r="EM11" s="180"/>
      <c r="EN11" s="180"/>
      <c r="EO11" s="180"/>
      <c r="EP11" s="180"/>
      <c r="EQ11" s="180"/>
      <c r="ER11" s="180"/>
      <c r="ES11" s="180"/>
      <c r="ET11" s="180"/>
      <c r="EU11" s="180"/>
      <c r="EV11" s="180"/>
      <c r="EW11" s="180"/>
      <c r="EX11" s="180"/>
      <c r="EY11" s="180"/>
      <c r="EZ11" s="180"/>
      <c r="FA11" s="180"/>
      <c r="FB11" s="180"/>
      <c r="FC11" s="180"/>
      <c r="FD11" s="180"/>
      <c r="FE11" s="180"/>
      <c r="FF11" s="180"/>
      <c r="FG11" s="180"/>
      <c r="FH11" s="180"/>
      <c r="FI11" s="180"/>
      <c r="FJ11" s="180"/>
      <c r="FK11" s="180"/>
      <c r="FL11" s="180"/>
      <c r="FM11" s="180"/>
      <c r="FN11" s="180"/>
      <c r="FO11" s="180"/>
      <c r="FP11" s="180"/>
      <c r="FQ11" s="180"/>
      <c r="FR11" s="180"/>
      <c r="FS11" s="180"/>
      <c r="FT11" s="180"/>
      <c r="FU11" s="180"/>
      <c r="FV11" s="180"/>
      <c r="FW11" s="180"/>
      <c r="FX11" s="180"/>
      <c r="FY11" s="180"/>
      <c r="FZ11" s="180"/>
      <c r="GA11" s="180"/>
      <c r="GB11" s="180"/>
      <c r="GC11" s="180"/>
      <c r="GD11" s="180"/>
      <c r="GE11" s="180"/>
      <c r="GF11" s="180"/>
      <c r="GG11" s="180"/>
      <c r="GH11" s="180"/>
      <c r="GI11" s="180"/>
      <c r="GJ11" s="180"/>
      <c r="GK11" s="180"/>
      <c r="GL11" s="180"/>
      <c r="GM11" s="180"/>
      <c r="GN11" s="180"/>
      <c r="GO11" s="180"/>
      <c r="GP11" s="180"/>
      <c r="GQ11" s="180"/>
      <c r="GR11" s="180"/>
      <c r="GS11" s="180"/>
      <c r="GT11" s="180"/>
      <c r="GU11" s="180"/>
      <c r="GV11" s="180"/>
      <c r="GW11" s="180"/>
      <c r="GX11" s="180"/>
      <c r="GY11" s="180"/>
      <c r="GZ11" s="180"/>
      <c r="HA11" s="180"/>
      <c r="HB11" s="180"/>
      <c r="HC11" s="180"/>
      <c r="HD11" s="180"/>
    </row>
    <row r="12" spans="1:212" s="183" customFormat="1" ht="39.950000000000003" customHeight="1">
      <c r="A12" s="184" t="s">
        <v>152</v>
      </c>
      <c r="B12" s="185">
        <f t="shared" ref="B12:L12" si="0">SUM(B13:B23)</f>
        <v>9628</v>
      </c>
      <c r="C12" s="186">
        <f t="shared" si="0"/>
        <v>140</v>
      </c>
      <c r="D12" s="186">
        <f t="shared" si="0"/>
        <v>245</v>
      </c>
      <c r="E12" s="186">
        <f t="shared" si="0"/>
        <v>3260</v>
      </c>
      <c r="F12" s="186">
        <f t="shared" si="0"/>
        <v>2527</v>
      </c>
      <c r="G12" s="186">
        <f t="shared" si="0"/>
        <v>1361</v>
      </c>
      <c r="H12" s="186">
        <f t="shared" si="0"/>
        <v>751</v>
      </c>
      <c r="I12" s="186">
        <f t="shared" si="0"/>
        <v>627</v>
      </c>
      <c r="J12" s="186">
        <f t="shared" si="0"/>
        <v>420</v>
      </c>
      <c r="K12" s="186">
        <f t="shared" si="0"/>
        <v>229</v>
      </c>
      <c r="L12" s="187">
        <f t="shared" si="0"/>
        <v>68</v>
      </c>
      <c r="M12" s="188">
        <v>2015</v>
      </c>
      <c r="N12" s="180"/>
      <c r="O12" s="180"/>
      <c r="P12" s="180"/>
      <c r="Q12" s="180"/>
      <c r="R12" s="180"/>
      <c r="S12" s="180"/>
      <c r="T12" s="180"/>
      <c r="U12" s="180"/>
      <c r="V12" s="180"/>
      <c r="W12" s="180"/>
      <c r="X12" s="180"/>
      <c r="Y12" s="180"/>
      <c r="Z12" s="180"/>
      <c r="AA12" s="180"/>
      <c r="AB12" s="180"/>
      <c r="AC12" s="180"/>
      <c r="AD12" s="180"/>
      <c r="AE12" s="180"/>
      <c r="AF12" s="180"/>
      <c r="AG12" s="180"/>
      <c r="AH12" s="180"/>
      <c r="AI12" s="180"/>
      <c r="AJ12" s="180"/>
      <c r="AK12" s="180"/>
      <c r="AL12" s="180"/>
      <c r="AM12" s="180"/>
      <c r="AN12" s="180"/>
      <c r="AO12" s="180"/>
      <c r="AP12" s="180"/>
      <c r="AQ12" s="180"/>
      <c r="AR12" s="180"/>
      <c r="AS12" s="180"/>
      <c r="AT12" s="180"/>
      <c r="AU12" s="180"/>
      <c r="AV12" s="180"/>
      <c r="AW12" s="180"/>
      <c r="AX12" s="180"/>
      <c r="AY12" s="180"/>
      <c r="AZ12" s="180"/>
      <c r="BA12" s="180"/>
      <c r="BB12" s="180"/>
      <c r="BC12" s="180"/>
      <c r="BD12" s="180"/>
      <c r="BE12" s="180"/>
      <c r="BF12" s="180"/>
      <c r="BG12" s="180"/>
      <c r="BH12" s="180"/>
      <c r="BI12" s="180"/>
      <c r="BJ12" s="180"/>
      <c r="BK12" s="180"/>
      <c r="BL12" s="180"/>
      <c r="BM12" s="180"/>
      <c r="BN12" s="180"/>
      <c r="BO12" s="180"/>
      <c r="BP12" s="180"/>
      <c r="BQ12" s="180"/>
      <c r="BR12" s="180"/>
      <c r="BS12" s="180"/>
      <c r="BT12" s="180"/>
      <c r="BU12" s="180"/>
      <c r="BV12" s="180"/>
      <c r="BW12" s="180"/>
      <c r="BX12" s="180"/>
      <c r="BY12" s="180"/>
      <c r="BZ12" s="180"/>
      <c r="CA12" s="180"/>
      <c r="CB12" s="180"/>
      <c r="CC12" s="180"/>
      <c r="CD12" s="180"/>
      <c r="CE12" s="180"/>
      <c r="CF12" s="180"/>
      <c r="CG12" s="180"/>
      <c r="CH12" s="180"/>
      <c r="CI12" s="180"/>
      <c r="CJ12" s="180"/>
      <c r="CK12" s="180"/>
      <c r="CL12" s="180"/>
      <c r="CM12" s="180"/>
      <c r="CN12" s="180"/>
      <c r="CO12" s="180"/>
      <c r="CP12" s="180"/>
      <c r="CQ12" s="180"/>
      <c r="CR12" s="180"/>
      <c r="CS12" s="180"/>
      <c r="CT12" s="180"/>
      <c r="CU12" s="180"/>
      <c r="CV12" s="180"/>
      <c r="CW12" s="180"/>
      <c r="CX12" s="180"/>
      <c r="CY12" s="180"/>
      <c r="CZ12" s="180"/>
      <c r="DA12" s="180"/>
      <c r="DB12" s="180"/>
      <c r="DC12" s="180"/>
      <c r="DD12" s="180"/>
      <c r="DE12" s="180"/>
      <c r="DF12" s="180"/>
      <c r="DG12" s="180"/>
      <c r="DH12" s="180"/>
      <c r="DI12" s="180"/>
      <c r="DJ12" s="180"/>
      <c r="DK12" s="180"/>
      <c r="DL12" s="180"/>
      <c r="DM12" s="180"/>
      <c r="DN12" s="180"/>
      <c r="DO12" s="180"/>
      <c r="DP12" s="180"/>
      <c r="DQ12" s="180"/>
      <c r="DR12" s="180"/>
      <c r="DS12" s="180"/>
      <c r="DT12" s="180"/>
      <c r="DU12" s="180"/>
      <c r="DV12" s="180"/>
      <c r="DW12" s="180"/>
      <c r="DX12" s="180"/>
      <c r="DY12" s="180"/>
      <c r="DZ12" s="180"/>
      <c r="EA12" s="180"/>
      <c r="EB12" s="180"/>
      <c r="EC12" s="180"/>
      <c r="ED12" s="180"/>
      <c r="EE12" s="180"/>
      <c r="EF12" s="180"/>
      <c r="EG12" s="180"/>
      <c r="EH12" s="180"/>
      <c r="EI12" s="180"/>
      <c r="EJ12" s="180"/>
      <c r="EK12" s="180"/>
      <c r="EL12" s="180"/>
      <c r="EM12" s="180"/>
      <c r="EN12" s="180"/>
      <c r="EO12" s="180"/>
      <c r="EP12" s="180"/>
      <c r="EQ12" s="180"/>
      <c r="ER12" s="180"/>
      <c r="ES12" s="180"/>
      <c r="ET12" s="180"/>
      <c r="EU12" s="180"/>
      <c r="EV12" s="180"/>
      <c r="EW12" s="180"/>
      <c r="EX12" s="180"/>
      <c r="EY12" s="180"/>
      <c r="EZ12" s="180"/>
      <c r="FA12" s="180"/>
      <c r="FB12" s="180"/>
      <c r="FC12" s="180"/>
      <c r="FD12" s="180"/>
      <c r="FE12" s="180"/>
      <c r="FF12" s="180"/>
      <c r="FG12" s="180"/>
      <c r="FH12" s="180"/>
      <c r="FI12" s="180"/>
      <c r="FJ12" s="180"/>
      <c r="FK12" s="180"/>
      <c r="FL12" s="180"/>
      <c r="FM12" s="180"/>
      <c r="FN12" s="180"/>
      <c r="FO12" s="180"/>
      <c r="FP12" s="180"/>
      <c r="FQ12" s="180"/>
      <c r="FR12" s="180"/>
      <c r="FS12" s="180"/>
      <c r="FT12" s="180"/>
      <c r="FU12" s="180"/>
      <c r="FV12" s="180"/>
      <c r="FW12" s="180"/>
      <c r="FX12" s="180"/>
      <c r="FY12" s="180"/>
      <c r="FZ12" s="180"/>
      <c r="GA12" s="180"/>
      <c r="GB12" s="180"/>
      <c r="GC12" s="180"/>
      <c r="GD12" s="180"/>
      <c r="GE12" s="180"/>
      <c r="GF12" s="180"/>
      <c r="GG12" s="180"/>
      <c r="GH12" s="180"/>
      <c r="GI12" s="180"/>
      <c r="GJ12" s="180"/>
      <c r="GK12" s="180"/>
      <c r="GL12" s="180"/>
      <c r="GM12" s="180"/>
      <c r="GN12" s="180"/>
      <c r="GO12" s="180"/>
      <c r="GP12" s="180"/>
      <c r="GQ12" s="180"/>
      <c r="GR12" s="180"/>
      <c r="GS12" s="180"/>
      <c r="GT12" s="180"/>
      <c r="GU12" s="180"/>
      <c r="GV12" s="180"/>
      <c r="GW12" s="180"/>
      <c r="GX12" s="180"/>
      <c r="GY12" s="180"/>
      <c r="GZ12" s="180"/>
      <c r="HA12" s="180"/>
      <c r="HB12" s="180"/>
      <c r="HC12" s="180"/>
      <c r="HD12" s="180"/>
    </row>
    <row r="13" spans="1:212" s="180" customFormat="1" ht="39.950000000000003" customHeight="1">
      <c r="A13" s="189" t="s">
        <v>153</v>
      </c>
      <c r="B13" s="177">
        <f t="shared" ref="B13:B23" si="1">SUM(C13:L13)</f>
        <v>1672</v>
      </c>
      <c r="C13" s="181">
        <v>27</v>
      </c>
      <c r="D13" s="181">
        <v>55</v>
      </c>
      <c r="E13" s="181">
        <v>838</v>
      </c>
      <c r="F13" s="181">
        <v>420</v>
      </c>
      <c r="G13" s="181">
        <v>135</v>
      </c>
      <c r="H13" s="178">
        <v>67</v>
      </c>
      <c r="I13" s="178">
        <v>58</v>
      </c>
      <c r="J13" s="178">
        <v>37</v>
      </c>
      <c r="K13" s="178">
        <v>27</v>
      </c>
      <c r="L13" s="179">
        <v>8</v>
      </c>
      <c r="M13" s="189" t="s">
        <v>154</v>
      </c>
    </row>
    <row r="14" spans="1:212" s="180" customFormat="1" ht="39.950000000000003" customHeight="1">
      <c r="A14" s="189" t="s">
        <v>25</v>
      </c>
      <c r="B14" s="177">
        <f t="shared" si="1"/>
        <v>985</v>
      </c>
      <c r="C14" s="181">
        <v>26</v>
      </c>
      <c r="D14" s="181">
        <v>19</v>
      </c>
      <c r="E14" s="178">
        <v>407</v>
      </c>
      <c r="F14" s="181">
        <v>264</v>
      </c>
      <c r="G14" s="181">
        <v>120</v>
      </c>
      <c r="H14" s="178">
        <v>50</v>
      </c>
      <c r="I14" s="178">
        <v>53</v>
      </c>
      <c r="J14" s="178">
        <v>21</v>
      </c>
      <c r="K14" s="178">
        <v>21</v>
      </c>
      <c r="L14" s="179">
        <v>4</v>
      </c>
      <c r="M14" s="189" t="s">
        <v>26</v>
      </c>
    </row>
    <row r="15" spans="1:212" s="180" customFormat="1" ht="39.950000000000003" customHeight="1">
      <c r="A15" s="189" t="s">
        <v>27</v>
      </c>
      <c r="B15" s="177">
        <f t="shared" si="1"/>
        <v>866</v>
      </c>
      <c r="C15" s="181">
        <v>9</v>
      </c>
      <c r="D15" s="181">
        <v>18</v>
      </c>
      <c r="E15" s="181">
        <v>245</v>
      </c>
      <c r="F15" s="181">
        <v>238</v>
      </c>
      <c r="G15" s="181">
        <v>137</v>
      </c>
      <c r="H15" s="178">
        <v>86</v>
      </c>
      <c r="I15" s="178">
        <v>74</v>
      </c>
      <c r="J15" s="178">
        <v>40</v>
      </c>
      <c r="K15" s="178">
        <v>12</v>
      </c>
      <c r="L15" s="179">
        <v>7</v>
      </c>
      <c r="M15" s="189" t="s">
        <v>28</v>
      </c>
    </row>
    <row r="16" spans="1:212" s="180" customFormat="1" ht="39.950000000000003" customHeight="1">
      <c r="A16" s="189" t="s">
        <v>29</v>
      </c>
      <c r="B16" s="177">
        <f t="shared" si="1"/>
        <v>852</v>
      </c>
      <c r="C16" s="181">
        <v>14</v>
      </c>
      <c r="D16" s="181">
        <v>37</v>
      </c>
      <c r="E16" s="181">
        <v>260</v>
      </c>
      <c r="F16" s="181">
        <v>235</v>
      </c>
      <c r="G16" s="181">
        <v>136</v>
      </c>
      <c r="H16" s="178">
        <v>61</v>
      </c>
      <c r="I16" s="178">
        <v>51</v>
      </c>
      <c r="J16" s="178">
        <v>32</v>
      </c>
      <c r="K16" s="178">
        <v>22</v>
      </c>
      <c r="L16" s="179">
        <v>4</v>
      </c>
      <c r="M16" s="189" t="s">
        <v>155</v>
      </c>
    </row>
    <row r="17" spans="1:212" s="180" customFormat="1" ht="39.950000000000003" customHeight="1">
      <c r="A17" s="189" t="s">
        <v>31</v>
      </c>
      <c r="B17" s="177">
        <f t="shared" si="1"/>
        <v>941</v>
      </c>
      <c r="C17" s="181">
        <v>8</v>
      </c>
      <c r="D17" s="181">
        <v>23</v>
      </c>
      <c r="E17" s="181">
        <v>266</v>
      </c>
      <c r="F17" s="181">
        <v>241</v>
      </c>
      <c r="G17" s="181">
        <v>152</v>
      </c>
      <c r="H17" s="178">
        <v>99</v>
      </c>
      <c r="I17" s="178">
        <v>80</v>
      </c>
      <c r="J17" s="178">
        <v>48</v>
      </c>
      <c r="K17" s="178">
        <v>19</v>
      </c>
      <c r="L17" s="179">
        <v>5</v>
      </c>
      <c r="M17" s="189" t="s">
        <v>32</v>
      </c>
    </row>
    <row r="18" spans="1:212" s="180" customFormat="1" ht="39.950000000000003" customHeight="1">
      <c r="A18" s="189" t="s">
        <v>33</v>
      </c>
      <c r="B18" s="177">
        <f t="shared" si="1"/>
        <v>790</v>
      </c>
      <c r="C18" s="181">
        <v>9</v>
      </c>
      <c r="D18" s="181">
        <v>3</v>
      </c>
      <c r="E18" s="181">
        <v>190</v>
      </c>
      <c r="F18" s="181">
        <v>207</v>
      </c>
      <c r="G18" s="181">
        <v>131</v>
      </c>
      <c r="H18" s="181">
        <v>84</v>
      </c>
      <c r="I18" s="181">
        <v>75</v>
      </c>
      <c r="J18" s="181">
        <v>63</v>
      </c>
      <c r="K18" s="181">
        <v>22</v>
      </c>
      <c r="L18" s="190">
        <v>6</v>
      </c>
      <c r="M18" s="189" t="s">
        <v>34</v>
      </c>
    </row>
    <row r="19" spans="1:212" s="180" customFormat="1" ht="39.950000000000003" customHeight="1">
      <c r="A19" s="189" t="s">
        <v>35</v>
      </c>
      <c r="B19" s="177">
        <f t="shared" si="1"/>
        <v>661</v>
      </c>
      <c r="C19" s="181">
        <v>21</v>
      </c>
      <c r="D19" s="181">
        <v>8</v>
      </c>
      <c r="E19" s="181">
        <v>189</v>
      </c>
      <c r="F19" s="181">
        <v>176</v>
      </c>
      <c r="G19" s="181">
        <v>123</v>
      </c>
      <c r="H19" s="181">
        <v>66</v>
      </c>
      <c r="I19" s="181">
        <v>43</v>
      </c>
      <c r="J19" s="181">
        <v>24</v>
      </c>
      <c r="K19" s="181">
        <v>9</v>
      </c>
      <c r="L19" s="190">
        <v>2</v>
      </c>
      <c r="M19" s="189" t="s">
        <v>36</v>
      </c>
    </row>
    <row r="20" spans="1:212" s="180" customFormat="1" ht="39.950000000000003" customHeight="1">
      <c r="A20" s="189" t="s">
        <v>37</v>
      </c>
      <c r="B20" s="177">
        <f t="shared" si="1"/>
        <v>562</v>
      </c>
      <c r="C20" s="181">
        <v>11</v>
      </c>
      <c r="D20" s="181">
        <v>9</v>
      </c>
      <c r="E20" s="181">
        <v>158</v>
      </c>
      <c r="F20" s="181">
        <v>144</v>
      </c>
      <c r="G20" s="181">
        <v>90</v>
      </c>
      <c r="H20" s="181">
        <v>49</v>
      </c>
      <c r="I20" s="181">
        <v>43</v>
      </c>
      <c r="J20" s="181">
        <v>35</v>
      </c>
      <c r="K20" s="181">
        <v>20</v>
      </c>
      <c r="L20" s="190">
        <v>3</v>
      </c>
      <c r="M20" s="189" t="s">
        <v>82</v>
      </c>
    </row>
    <row r="21" spans="1:212" s="180" customFormat="1" ht="39.950000000000003" customHeight="1">
      <c r="A21" s="189" t="s">
        <v>39</v>
      </c>
      <c r="B21" s="177">
        <f t="shared" si="1"/>
        <v>740</v>
      </c>
      <c r="C21" s="181">
        <v>7</v>
      </c>
      <c r="D21" s="181">
        <v>25</v>
      </c>
      <c r="E21" s="181">
        <v>231</v>
      </c>
      <c r="F21" s="181">
        <v>193</v>
      </c>
      <c r="G21" s="181">
        <v>95</v>
      </c>
      <c r="H21" s="181">
        <v>56</v>
      </c>
      <c r="I21" s="181">
        <v>49</v>
      </c>
      <c r="J21" s="181">
        <v>47</v>
      </c>
      <c r="K21" s="181">
        <v>30</v>
      </c>
      <c r="L21" s="190">
        <v>7</v>
      </c>
      <c r="M21" s="189" t="s">
        <v>40</v>
      </c>
    </row>
    <row r="22" spans="1:212" s="180" customFormat="1" ht="39.950000000000003" customHeight="1">
      <c r="A22" s="189" t="s">
        <v>41</v>
      </c>
      <c r="B22" s="177">
        <f t="shared" si="1"/>
        <v>764</v>
      </c>
      <c r="C22" s="181">
        <v>2</v>
      </c>
      <c r="D22" s="181">
        <v>29</v>
      </c>
      <c r="E22" s="181">
        <v>203</v>
      </c>
      <c r="F22" s="181">
        <v>177</v>
      </c>
      <c r="G22" s="181">
        <v>123</v>
      </c>
      <c r="H22" s="181">
        <v>72</v>
      </c>
      <c r="I22" s="181">
        <v>54</v>
      </c>
      <c r="J22" s="181">
        <v>47</v>
      </c>
      <c r="K22" s="181">
        <v>39</v>
      </c>
      <c r="L22" s="190">
        <v>18</v>
      </c>
      <c r="M22" s="189" t="s">
        <v>156</v>
      </c>
    </row>
    <row r="23" spans="1:212" s="180" customFormat="1" ht="39.950000000000003" customHeight="1" thickBot="1">
      <c r="A23" s="191" t="s">
        <v>43</v>
      </c>
      <c r="B23" s="177">
        <f t="shared" si="1"/>
        <v>795</v>
      </c>
      <c r="C23" s="192">
        <v>6</v>
      </c>
      <c r="D23" s="192">
        <v>19</v>
      </c>
      <c r="E23" s="192">
        <v>273</v>
      </c>
      <c r="F23" s="192">
        <v>232</v>
      </c>
      <c r="G23" s="192">
        <v>119</v>
      </c>
      <c r="H23" s="192">
        <v>61</v>
      </c>
      <c r="I23" s="193">
        <v>47</v>
      </c>
      <c r="J23" s="193">
        <v>26</v>
      </c>
      <c r="K23" s="193">
        <v>8</v>
      </c>
      <c r="L23" s="194">
        <v>4</v>
      </c>
      <c r="M23" s="191" t="s">
        <v>157</v>
      </c>
    </row>
    <row r="24" spans="1:212" s="199" customFormat="1" ht="24.75" customHeight="1">
      <c r="A24" s="1695" t="s">
        <v>158</v>
      </c>
      <c r="B24" s="1695"/>
      <c r="C24" s="1695"/>
      <c r="D24" s="1695"/>
      <c r="E24" s="1695"/>
      <c r="F24" s="1695"/>
      <c r="G24" s="1695"/>
      <c r="H24" s="1695"/>
      <c r="I24" s="195"/>
      <c r="J24" s="195"/>
      <c r="K24" s="195"/>
      <c r="L24" s="195"/>
      <c r="M24" s="196" t="s">
        <v>159</v>
      </c>
      <c r="N24" s="197"/>
      <c r="O24" s="198"/>
      <c r="P24" s="198"/>
      <c r="Q24" s="198"/>
      <c r="R24" s="198"/>
      <c r="S24" s="198"/>
      <c r="T24" s="198"/>
      <c r="U24" s="198"/>
      <c r="V24" s="198"/>
      <c r="W24" s="198"/>
      <c r="X24" s="198"/>
      <c r="Y24" s="198"/>
      <c r="Z24" s="198"/>
      <c r="AA24" s="198"/>
      <c r="AB24" s="198"/>
      <c r="AC24" s="198"/>
      <c r="AD24" s="198"/>
      <c r="AE24" s="198"/>
      <c r="AF24" s="198"/>
      <c r="AG24" s="198"/>
      <c r="AH24" s="198"/>
      <c r="AI24" s="198"/>
      <c r="AJ24" s="198"/>
      <c r="AK24" s="198"/>
      <c r="AL24" s="198"/>
      <c r="AM24" s="198"/>
      <c r="AN24" s="198"/>
      <c r="AO24" s="198"/>
      <c r="AP24" s="198"/>
      <c r="AQ24" s="198"/>
      <c r="AR24" s="198"/>
      <c r="AS24" s="198"/>
      <c r="AT24" s="198"/>
      <c r="AU24" s="198"/>
      <c r="AV24" s="198"/>
      <c r="AW24" s="198"/>
      <c r="AX24" s="198"/>
      <c r="AY24" s="198"/>
      <c r="AZ24" s="198"/>
      <c r="BA24" s="198"/>
      <c r="BB24" s="198"/>
      <c r="BC24" s="198"/>
      <c r="BD24" s="198"/>
      <c r="BE24" s="198"/>
      <c r="BF24" s="198"/>
      <c r="BG24" s="198"/>
      <c r="BH24" s="198"/>
      <c r="BI24" s="198"/>
      <c r="BJ24" s="198"/>
      <c r="BK24" s="198"/>
      <c r="BL24" s="198"/>
      <c r="BM24" s="198"/>
      <c r="BN24" s="198"/>
      <c r="BO24" s="198"/>
      <c r="BP24" s="198"/>
      <c r="BQ24" s="198"/>
      <c r="BR24" s="198"/>
      <c r="BS24" s="198"/>
      <c r="BT24" s="198"/>
      <c r="BU24" s="198"/>
      <c r="BV24" s="198"/>
      <c r="BW24" s="198"/>
      <c r="BX24" s="198"/>
      <c r="BY24" s="198"/>
      <c r="BZ24" s="198"/>
      <c r="CA24" s="198"/>
      <c r="CB24" s="198"/>
      <c r="CC24" s="198"/>
      <c r="CD24" s="198"/>
      <c r="CE24" s="198"/>
      <c r="CF24" s="198"/>
      <c r="CG24" s="198"/>
      <c r="CH24" s="198"/>
      <c r="CI24" s="198"/>
      <c r="CJ24" s="198"/>
      <c r="CK24" s="198"/>
      <c r="CL24" s="198"/>
      <c r="CM24" s="198"/>
      <c r="CN24" s="198"/>
      <c r="CO24" s="198"/>
      <c r="CP24" s="198"/>
      <c r="CQ24" s="198"/>
      <c r="CR24" s="198"/>
      <c r="CS24" s="198"/>
      <c r="CT24" s="198"/>
      <c r="CU24" s="198"/>
      <c r="CV24" s="198"/>
      <c r="CW24" s="198"/>
      <c r="CX24" s="198"/>
      <c r="CY24" s="198"/>
      <c r="CZ24" s="198"/>
      <c r="DA24" s="198"/>
      <c r="DB24" s="198"/>
      <c r="DC24" s="198"/>
      <c r="DD24" s="198"/>
      <c r="DE24" s="198"/>
      <c r="DF24" s="198"/>
      <c r="DG24" s="198"/>
      <c r="DH24" s="198"/>
      <c r="DI24" s="198"/>
      <c r="DJ24" s="198"/>
      <c r="DK24" s="198"/>
      <c r="DL24" s="198"/>
      <c r="DM24" s="198"/>
      <c r="DN24" s="198"/>
      <c r="DO24" s="198"/>
      <c r="DP24" s="198"/>
      <c r="DQ24" s="198"/>
      <c r="DR24" s="198"/>
      <c r="DS24" s="198"/>
      <c r="DT24" s="198"/>
      <c r="DU24" s="198"/>
      <c r="DV24" s="198"/>
      <c r="DW24" s="198"/>
      <c r="DX24" s="198"/>
      <c r="DY24" s="198"/>
      <c r="DZ24" s="198"/>
      <c r="EA24" s="198"/>
      <c r="EB24" s="198"/>
      <c r="EC24" s="198"/>
      <c r="ED24" s="198"/>
      <c r="EE24" s="198"/>
      <c r="EF24" s="198"/>
      <c r="EG24" s="198"/>
      <c r="EH24" s="198"/>
      <c r="EI24" s="198"/>
      <c r="EJ24" s="198"/>
      <c r="EK24" s="198"/>
      <c r="EL24" s="198"/>
      <c r="EM24" s="198"/>
      <c r="EN24" s="198"/>
      <c r="EO24" s="198"/>
      <c r="EP24" s="198"/>
      <c r="EQ24" s="198"/>
      <c r="ER24" s="198"/>
      <c r="ES24" s="198"/>
      <c r="ET24" s="198"/>
      <c r="EU24" s="198"/>
      <c r="EV24" s="198"/>
      <c r="EW24" s="198"/>
      <c r="EX24" s="198"/>
      <c r="EY24" s="198"/>
      <c r="EZ24" s="198"/>
      <c r="FA24" s="198"/>
      <c r="FB24" s="198"/>
      <c r="FC24" s="198"/>
      <c r="FD24" s="198"/>
      <c r="FE24" s="198"/>
      <c r="FF24" s="198"/>
      <c r="FG24" s="198"/>
      <c r="FH24" s="198"/>
      <c r="FI24" s="198"/>
      <c r="FJ24" s="198"/>
      <c r="FK24" s="198"/>
      <c r="FL24" s="198"/>
      <c r="FM24" s="198"/>
      <c r="FN24" s="198"/>
      <c r="FO24" s="198"/>
      <c r="FP24" s="198"/>
      <c r="FQ24" s="198"/>
      <c r="FR24" s="198"/>
      <c r="FS24" s="198"/>
      <c r="FT24" s="198"/>
      <c r="FU24" s="198"/>
      <c r="FV24" s="198"/>
      <c r="FW24" s="198"/>
      <c r="FX24" s="198"/>
      <c r="FY24" s="198"/>
      <c r="FZ24" s="198"/>
      <c r="GA24" s="198"/>
      <c r="GB24" s="198"/>
      <c r="GC24" s="198"/>
      <c r="GD24" s="198"/>
      <c r="GE24" s="198"/>
      <c r="GF24" s="198"/>
      <c r="GG24" s="198"/>
      <c r="GH24" s="198"/>
      <c r="GI24" s="198"/>
      <c r="GJ24" s="198"/>
      <c r="GK24" s="198"/>
      <c r="GL24" s="198"/>
      <c r="GM24" s="198"/>
      <c r="GN24" s="198"/>
      <c r="GO24" s="198"/>
      <c r="GP24" s="198"/>
      <c r="GQ24" s="198"/>
      <c r="GR24" s="198"/>
      <c r="GS24" s="198"/>
      <c r="GT24" s="198"/>
      <c r="GU24" s="198"/>
      <c r="GV24" s="198"/>
      <c r="GW24" s="198"/>
      <c r="GX24" s="198"/>
      <c r="GY24" s="198"/>
      <c r="GZ24" s="198"/>
      <c r="HA24" s="198"/>
      <c r="HB24" s="198"/>
      <c r="HC24" s="198"/>
      <c r="HD24" s="198"/>
    </row>
    <row r="25" spans="1:212" s="198" customFormat="1" ht="39.950000000000003" customHeight="1">
      <c r="B25" s="200"/>
      <c r="C25" s="200"/>
      <c r="D25" s="200"/>
      <c r="E25" s="200"/>
      <c r="F25" s="200"/>
      <c r="G25" s="200"/>
      <c r="H25" s="201"/>
      <c r="I25" s="201"/>
      <c r="J25" s="201"/>
      <c r="K25" s="201"/>
      <c r="L25" s="201"/>
      <c r="M25" s="197"/>
    </row>
    <row r="26" spans="1:212" s="198" customFormat="1" ht="39.950000000000003" customHeight="1">
      <c r="B26" s="200"/>
      <c r="C26" s="200"/>
      <c r="D26" s="200"/>
      <c r="E26" s="200"/>
      <c r="F26" s="200"/>
      <c r="G26" s="200"/>
      <c r="H26" s="200"/>
      <c r="I26" s="200"/>
      <c r="J26" s="200"/>
      <c r="K26" s="200"/>
      <c r="L26" s="200"/>
    </row>
    <row r="27" spans="1:212" s="198" customFormat="1" ht="35.1" customHeight="1">
      <c r="B27" s="200"/>
      <c r="C27" s="200"/>
      <c r="D27" s="200"/>
      <c r="E27" s="200"/>
      <c r="F27" s="200"/>
      <c r="G27" s="200"/>
      <c r="H27" s="200"/>
      <c r="I27" s="200"/>
      <c r="J27" s="200"/>
      <c r="K27" s="200"/>
      <c r="L27" s="200"/>
    </row>
    <row r="28" spans="1:212" s="198" customFormat="1" ht="3.75" customHeight="1">
      <c r="B28" s="200"/>
      <c r="C28" s="200"/>
      <c r="D28" s="200"/>
      <c r="E28" s="200"/>
      <c r="F28" s="200"/>
      <c r="G28" s="200"/>
      <c r="H28" s="200"/>
      <c r="I28" s="200"/>
      <c r="J28" s="200"/>
      <c r="K28" s="200"/>
      <c r="L28" s="200"/>
    </row>
    <row r="29" spans="1:212" s="198" customFormat="1" ht="3.75" customHeight="1">
      <c r="B29" s="200"/>
      <c r="C29" s="200"/>
      <c r="D29" s="200"/>
      <c r="E29" s="200"/>
      <c r="F29" s="200"/>
      <c r="G29" s="200"/>
      <c r="H29" s="200"/>
      <c r="I29" s="200"/>
      <c r="J29" s="200"/>
      <c r="K29" s="200"/>
      <c r="L29" s="200"/>
    </row>
    <row r="30" spans="1:212" s="198" customFormat="1" ht="15">
      <c r="B30" s="200"/>
      <c r="C30" s="200"/>
      <c r="D30" s="200"/>
      <c r="E30" s="200"/>
      <c r="F30" s="200"/>
      <c r="G30" s="200"/>
      <c r="H30" s="200"/>
      <c r="I30" s="200"/>
      <c r="J30" s="200"/>
      <c r="K30" s="200"/>
      <c r="L30" s="200"/>
    </row>
    <row r="31" spans="1:212" s="198" customFormat="1" ht="15">
      <c r="B31" s="200"/>
      <c r="C31" s="200"/>
      <c r="D31" s="200"/>
      <c r="E31" s="200"/>
      <c r="F31" s="200"/>
      <c r="G31" s="200"/>
      <c r="H31" s="200"/>
      <c r="I31" s="200"/>
      <c r="J31" s="200"/>
      <c r="K31" s="200"/>
      <c r="L31" s="200"/>
    </row>
    <row r="32" spans="1:212" s="198" customFormat="1" ht="15">
      <c r="B32" s="200"/>
      <c r="C32" s="200"/>
      <c r="D32" s="200"/>
      <c r="E32" s="200"/>
      <c r="F32" s="200"/>
      <c r="G32" s="200"/>
      <c r="H32" s="200"/>
      <c r="I32" s="200"/>
      <c r="J32" s="200"/>
      <c r="K32" s="200"/>
      <c r="L32" s="200"/>
    </row>
    <row r="33" spans="2:12" s="198" customFormat="1" ht="15">
      <c r="B33" s="200"/>
      <c r="C33" s="200"/>
      <c r="D33" s="200"/>
      <c r="E33" s="200"/>
      <c r="F33" s="200"/>
      <c r="G33" s="200"/>
      <c r="H33" s="200"/>
      <c r="I33" s="200"/>
      <c r="J33" s="200"/>
      <c r="K33" s="200"/>
      <c r="L33" s="200"/>
    </row>
    <row r="34" spans="2:12" s="198" customFormat="1" ht="15">
      <c r="B34" s="200"/>
      <c r="C34" s="200"/>
      <c r="D34" s="200"/>
      <c r="E34" s="200"/>
      <c r="F34" s="200"/>
      <c r="G34" s="200"/>
      <c r="H34" s="200"/>
      <c r="I34" s="200"/>
      <c r="J34" s="200"/>
      <c r="K34" s="200"/>
      <c r="L34" s="200"/>
    </row>
    <row r="35" spans="2:12" s="198" customFormat="1" ht="15">
      <c r="B35" s="200"/>
      <c r="C35" s="200"/>
      <c r="D35" s="200"/>
      <c r="E35" s="200"/>
      <c r="F35" s="200"/>
      <c r="G35" s="200"/>
      <c r="H35" s="200"/>
      <c r="I35" s="200"/>
      <c r="J35" s="200"/>
      <c r="K35" s="200"/>
      <c r="L35" s="200"/>
    </row>
    <row r="36" spans="2:12" s="198" customFormat="1" ht="15">
      <c r="B36" s="200"/>
      <c r="C36" s="200"/>
      <c r="D36" s="200"/>
      <c r="E36" s="200"/>
      <c r="F36" s="200"/>
      <c r="G36" s="200"/>
      <c r="H36" s="200"/>
      <c r="I36" s="200"/>
      <c r="J36" s="200"/>
      <c r="K36" s="200"/>
      <c r="L36" s="200"/>
    </row>
    <row r="37" spans="2:12" s="198" customFormat="1" ht="15">
      <c r="B37" s="200"/>
      <c r="C37" s="200"/>
      <c r="D37" s="200"/>
      <c r="E37" s="200"/>
      <c r="F37" s="200"/>
      <c r="G37" s="200"/>
      <c r="H37" s="200"/>
      <c r="I37" s="200"/>
      <c r="J37" s="200"/>
      <c r="K37" s="200"/>
      <c r="L37" s="200"/>
    </row>
    <row r="38" spans="2:12" s="198" customFormat="1" ht="15">
      <c r="B38" s="200"/>
      <c r="C38" s="200"/>
      <c r="D38" s="200"/>
      <c r="E38" s="200"/>
      <c r="F38" s="200"/>
      <c r="G38" s="200"/>
      <c r="H38" s="200"/>
      <c r="I38" s="200"/>
      <c r="J38" s="200"/>
      <c r="K38" s="200"/>
      <c r="L38" s="200"/>
    </row>
    <row r="39" spans="2:12" s="198" customFormat="1" ht="15">
      <c r="B39" s="200"/>
      <c r="C39" s="200"/>
      <c r="D39" s="200"/>
      <c r="E39" s="200"/>
      <c r="F39" s="200"/>
      <c r="G39" s="200"/>
      <c r="H39" s="200"/>
      <c r="I39" s="200"/>
      <c r="J39" s="200"/>
      <c r="K39" s="200"/>
      <c r="L39" s="200"/>
    </row>
    <row r="40" spans="2:12" s="198" customFormat="1" ht="15">
      <c r="B40" s="200"/>
      <c r="C40" s="200"/>
      <c r="D40" s="200"/>
      <c r="E40" s="200"/>
      <c r="F40" s="200"/>
      <c r="G40" s="200"/>
      <c r="H40" s="200"/>
      <c r="I40" s="200"/>
      <c r="J40" s="200"/>
      <c r="K40" s="200"/>
      <c r="L40" s="200"/>
    </row>
    <row r="41" spans="2:12" s="198" customFormat="1" ht="15">
      <c r="B41" s="200"/>
      <c r="C41" s="200"/>
      <c r="D41" s="200"/>
      <c r="E41" s="200"/>
      <c r="F41" s="200"/>
      <c r="G41" s="200"/>
      <c r="H41" s="200"/>
      <c r="I41" s="200"/>
      <c r="J41" s="200"/>
      <c r="K41" s="200"/>
      <c r="L41" s="200"/>
    </row>
    <row r="42" spans="2:12" s="198" customFormat="1" ht="15">
      <c r="B42" s="200"/>
      <c r="C42" s="200"/>
      <c r="D42" s="200"/>
      <c r="E42" s="200"/>
      <c r="F42" s="200"/>
      <c r="G42" s="200"/>
      <c r="H42" s="200"/>
      <c r="I42" s="200"/>
      <c r="J42" s="200"/>
      <c r="K42" s="200"/>
      <c r="L42" s="200"/>
    </row>
    <row r="43" spans="2:12" s="198" customFormat="1" ht="15">
      <c r="B43" s="200"/>
      <c r="C43" s="200"/>
      <c r="D43" s="200"/>
      <c r="E43" s="200"/>
      <c r="F43" s="200"/>
      <c r="G43" s="200"/>
      <c r="H43" s="200"/>
      <c r="I43" s="200"/>
      <c r="J43" s="200"/>
      <c r="K43" s="200"/>
      <c r="L43" s="200"/>
    </row>
    <row r="44" spans="2:12" s="198" customFormat="1" ht="15">
      <c r="B44" s="200"/>
      <c r="C44" s="200"/>
      <c r="D44" s="200"/>
      <c r="E44" s="200"/>
      <c r="F44" s="200"/>
      <c r="G44" s="200"/>
      <c r="H44" s="200"/>
      <c r="I44" s="200"/>
      <c r="J44" s="200"/>
      <c r="K44" s="200"/>
      <c r="L44" s="200"/>
    </row>
    <row r="45" spans="2:12" s="198" customFormat="1" ht="15">
      <c r="B45" s="200"/>
      <c r="C45" s="200"/>
      <c r="D45" s="200"/>
      <c r="E45" s="200"/>
      <c r="F45" s="200"/>
      <c r="G45" s="200"/>
      <c r="H45" s="200"/>
      <c r="I45" s="200"/>
      <c r="J45" s="200"/>
      <c r="K45" s="200"/>
      <c r="L45" s="200"/>
    </row>
    <row r="46" spans="2:12" s="198" customFormat="1" ht="15">
      <c r="B46" s="200"/>
      <c r="C46" s="200"/>
      <c r="D46" s="200"/>
      <c r="E46" s="200"/>
      <c r="F46" s="200"/>
      <c r="G46" s="200"/>
      <c r="H46" s="200"/>
      <c r="I46" s="200"/>
      <c r="J46" s="200"/>
      <c r="K46" s="200"/>
      <c r="L46" s="200"/>
    </row>
    <row r="47" spans="2:12" s="198" customFormat="1" ht="15">
      <c r="B47" s="200"/>
      <c r="C47" s="200"/>
      <c r="D47" s="200"/>
      <c r="E47" s="200"/>
      <c r="F47" s="200"/>
      <c r="G47" s="200"/>
      <c r="H47" s="200"/>
      <c r="I47" s="200"/>
      <c r="J47" s="200"/>
      <c r="K47" s="200"/>
      <c r="L47" s="200"/>
    </row>
    <row r="48" spans="2:12" s="198" customFormat="1" ht="15">
      <c r="B48" s="200"/>
      <c r="C48" s="200"/>
      <c r="D48" s="200"/>
      <c r="E48" s="200"/>
      <c r="F48" s="200"/>
      <c r="G48" s="200"/>
      <c r="H48" s="200"/>
      <c r="I48" s="200"/>
      <c r="J48" s="200"/>
      <c r="K48" s="200"/>
      <c r="L48" s="200"/>
    </row>
    <row r="49" spans="2:212" s="198" customFormat="1" ht="15">
      <c r="B49" s="200"/>
      <c r="C49" s="200"/>
      <c r="D49" s="200"/>
      <c r="E49" s="200"/>
      <c r="F49" s="200"/>
      <c r="G49" s="200"/>
      <c r="H49" s="200"/>
      <c r="I49" s="200"/>
      <c r="J49" s="200"/>
      <c r="K49" s="200"/>
      <c r="L49" s="200"/>
    </row>
    <row r="50" spans="2:212" s="198" customFormat="1" ht="15">
      <c r="B50" s="200"/>
      <c r="C50" s="200"/>
      <c r="D50" s="200"/>
      <c r="E50" s="200"/>
      <c r="F50" s="200"/>
      <c r="G50" s="200"/>
      <c r="H50" s="200"/>
      <c r="I50" s="200"/>
      <c r="J50" s="200"/>
      <c r="K50" s="200"/>
      <c r="L50" s="200"/>
    </row>
    <row r="51" spans="2:212" s="198" customFormat="1" ht="15">
      <c r="B51" s="200"/>
      <c r="C51" s="200"/>
      <c r="D51" s="200"/>
      <c r="E51" s="200"/>
      <c r="F51" s="200"/>
      <c r="G51" s="200"/>
      <c r="H51" s="200"/>
      <c r="I51" s="200"/>
      <c r="J51" s="200"/>
      <c r="K51" s="200"/>
      <c r="L51" s="200"/>
    </row>
    <row r="52" spans="2:212" s="198" customFormat="1" ht="15">
      <c r="B52" s="200"/>
      <c r="C52" s="200"/>
      <c r="D52" s="200"/>
      <c r="E52" s="200"/>
      <c r="F52" s="200"/>
      <c r="G52" s="200"/>
      <c r="H52" s="200"/>
      <c r="I52" s="200"/>
      <c r="J52" s="200"/>
      <c r="K52" s="200"/>
      <c r="L52" s="200"/>
    </row>
    <row r="53" spans="2:212" s="198" customFormat="1" ht="15">
      <c r="B53" s="200"/>
      <c r="C53" s="200"/>
      <c r="D53" s="200"/>
      <c r="E53" s="200"/>
      <c r="F53" s="200"/>
      <c r="G53" s="200"/>
      <c r="H53" s="200"/>
      <c r="I53" s="200"/>
      <c r="J53" s="200"/>
      <c r="K53" s="200"/>
      <c r="L53" s="200"/>
    </row>
    <row r="54" spans="2:212" s="198" customFormat="1" ht="15">
      <c r="B54" s="200"/>
      <c r="C54" s="200"/>
      <c r="D54" s="200"/>
      <c r="E54" s="200"/>
      <c r="F54" s="200"/>
      <c r="G54" s="200"/>
      <c r="H54" s="200"/>
      <c r="I54" s="200"/>
      <c r="J54" s="200"/>
      <c r="K54" s="200"/>
      <c r="L54" s="200"/>
    </row>
    <row r="55" spans="2:212" s="198" customFormat="1" ht="15">
      <c r="B55" s="200"/>
      <c r="C55" s="200"/>
      <c r="D55" s="200"/>
      <c r="E55" s="200"/>
      <c r="F55" s="200"/>
      <c r="G55" s="200"/>
      <c r="H55" s="200"/>
      <c r="I55" s="200"/>
      <c r="J55" s="200"/>
      <c r="K55" s="200"/>
      <c r="L55" s="200"/>
    </row>
    <row r="56" spans="2:212" s="198" customFormat="1" ht="15">
      <c r="B56" s="200"/>
      <c r="C56" s="200"/>
      <c r="D56" s="200"/>
      <c r="E56" s="200"/>
      <c r="F56" s="200"/>
      <c r="G56" s="200"/>
      <c r="H56" s="200"/>
      <c r="I56" s="200"/>
      <c r="J56" s="200"/>
      <c r="K56" s="200"/>
      <c r="L56" s="200"/>
    </row>
    <row r="57" spans="2:212" s="198" customFormat="1">
      <c r="B57" s="200"/>
      <c r="C57" s="200"/>
      <c r="D57" s="200"/>
      <c r="E57" s="200"/>
      <c r="F57" s="200"/>
      <c r="G57" s="200"/>
      <c r="H57" s="200"/>
      <c r="I57" s="200"/>
      <c r="J57" s="200"/>
      <c r="K57" s="200"/>
      <c r="L57" s="200"/>
      <c r="N57" s="202"/>
      <c r="O57" s="202"/>
      <c r="P57" s="202"/>
      <c r="Q57" s="202"/>
      <c r="R57" s="202"/>
      <c r="S57" s="202"/>
      <c r="T57" s="202"/>
      <c r="U57" s="202"/>
      <c r="V57" s="202"/>
      <c r="W57" s="202"/>
      <c r="X57" s="202"/>
      <c r="Y57" s="202"/>
      <c r="Z57" s="202"/>
      <c r="AA57" s="202"/>
      <c r="AB57" s="202"/>
      <c r="AC57" s="202"/>
      <c r="AD57" s="202"/>
      <c r="AE57" s="202"/>
      <c r="AF57" s="202"/>
      <c r="AG57" s="202"/>
      <c r="AH57" s="202"/>
      <c r="AI57" s="202"/>
      <c r="AJ57" s="202"/>
      <c r="AK57" s="202"/>
      <c r="AL57" s="202"/>
      <c r="AM57" s="202"/>
      <c r="AN57" s="202"/>
      <c r="AO57" s="202"/>
      <c r="AP57" s="202"/>
      <c r="AQ57" s="202"/>
      <c r="AR57" s="202"/>
      <c r="AS57" s="202"/>
      <c r="AT57" s="202"/>
      <c r="AU57" s="202"/>
      <c r="AV57" s="202"/>
      <c r="AW57" s="202"/>
      <c r="AX57" s="202"/>
      <c r="AY57" s="202"/>
      <c r="AZ57" s="202"/>
      <c r="BA57" s="202"/>
      <c r="BB57" s="202"/>
      <c r="BC57" s="202"/>
      <c r="BD57" s="202"/>
      <c r="BE57" s="202"/>
      <c r="BF57" s="202"/>
      <c r="BG57" s="202"/>
      <c r="BH57" s="202"/>
      <c r="BI57" s="202"/>
      <c r="BJ57" s="202"/>
      <c r="BK57" s="202"/>
      <c r="BL57" s="202"/>
      <c r="BM57" s="202"/>
      <c r="BN57" s="202"/>
      <c r="BO57" s="202"/>
      <c r="BP57" s="202"/>
      <c r="BQ57" s="202"/>
      <c r="BR57" s="202"/>
      <c r="BS57" s="202"/>
      <c r="BT57" s="202"/>
      <c r="BU57" s="202"/>
      <c r="BV57" s="202"/>
      <c r="BW57" s="202"/>
      <c r="BX57" s="202"/>
      <c r="BY57" s="202"/>
      <c r="BZ57" s="202"/>
      <c r="CA57" s="202"/>
      <c r="CB57" s="202"/>
      <c r="CC57" s="202"/>
      <c r="CD57" s="202"/>
      <c r="CE57" s="202"/>
      <c r="CF57" s="202"/>
      <c r="CG57" s="202"/>
      <c r="CH57" s="202"/>
      <c r="CI57" s="202"/>
      <c r="CJ57" s="202"/>
      <c r="CK57" s="202"/>
      <c r="CL57" s="202"/>
      <c r="CM57" s="202"/>
      <c r="CN57" s="202"/>
      <c r="CO57" s="202"/>
      <c r="CP57" s="202"/>
      <c r="CQ57" s="202"/>
      <c r="CR57" s="202"/>
      <c r="CS57" s="202"/>
      <c r="CT57" s="202"/>
      <c r="CU57" s="202"/>
      <c r="CV57" s="202"/>
      <c r="CW57" s="202"/>
      <c r="CX57" s="202"/>
      <c r="CY57" s="202"/>
      <c r="CZ57" s="202"/>
      <c r="DA57" s="202"/>
      <c r="DB57" s="202"/>
      <c r="DC57" s="202"/>
      <c r="DD57" s="202"/>
      <c r="DE57" s="202"/>
      <c r="DF57" s="202"/>
      <c r="DG57" s="202"/>
      <c r="DH57" s="202"/>
      <c r="DI57" s="202"/>
      <c r="DJ57" s="202"/>
      <c r="DK57" s="202"/>
      <c r="DL57" s="202"/>
      <c r="DM57" s="202"/>
      <c r="DN57" s="202"/>
      <c r="DO57" s="202"/>
      <c r="DP57" s="202"/>
      <c r="DQ57" s="202"/>
      <c r="DR57" s="202"/>
      <c r="DS57" s="202"/>
      <c r="DT57" s="202"/>
      <c r="DU57" s="202"/>
      <c r="DV57" s="202"/>
      <c r="DW57" s="202"/>
      <c r="DX57" s="202"/>
      <c r="DY57" s="202"/>
      <c r="DZ57" s="202"/>
      <c r="EA57" s="202"/>
      <c r="EB57" s="202"/>
      <c r="EC57" s="202"/>
      <c r="ED57" s="202"/>
      <c r="EE57" s="202"/>
      <c r="EF57" s="202"/>
      <c r="EG57" s="202"/>
      <c r="EH57" s="202"/>
      <c r="EI57" s="202"/>
      <c r="EJ57" s="202"/>
      <c r="EK57" s="202"/>
      <c r="EL57" s="202"/>
      <c r="EM57" s="202"/>
      <c r="EN57" s="202"/>
      <c r="EO57" s="202"/>
      <c r="EP57" s="202"/>
      <c r="EQ57" s="202"/>
      <c r="ER57" s="202"/>
      <c r="ES57" s="202"/>
      <c r="ET57" s="202"/>
      <c r="EU57" s="202"/>
      <c r="EV57" s="202"/>
      <c r="EW57" s="202"/>
      <c r="EX57" s="202"/>
      <c r="EY57" s="202"/>
      <c r="EZ57" s="202"/>
      <c r="FA57" s="202"/>
      <c r="FB57" s="202"/>
      <c r="FC57" s="202"/>
      <c r="FD57" s="202"/>
      <c r="FE57" s="202"/>
      <c r="FF57" s="202"/>
      <c r="FG57" s="202"/>
      <c r="FH57" s="202"/>
      <c r="FI57" s="202"/>
      <c r="FJ57" s="202"/>
      <c r="FK57" s="202"/>
      <c r="FL57" s="202"/>
      <c r="FM57" s="202"/>
      <c r="FN57" s="202"/>
      <c r="FO57" s="202"/>
      <c r="FP57" s="202"/>
      <c r="FQ57" s="202"/>
      <c r="FR57" s="202"/>
      <c r="FS57" s="202"/>
      <c r="FT57" s="202"/>
      <c r="FU57" s="202"/>
      <c r="FV57" s="202"/>
      <c r="FW57" s="202"/>
      <c r="FX57" s="202"/>
      <c r="FY57" s="202"/>
      <c r="FZ57" s="202"/>
      <c r="GA57" s="202"/>
      <c r="GB57" s="202"/>
      <c r="GC57" s="202"/>
      <c r="GD57" s="202"/>
      <c r="GE57" s="202"/>
      <c r="GF57" s="202"/>
      <c r="GG57" s="202"/>
      <c r="GH57" s="202"/>
      <c r="GI57" s="202"/>
      <c r="GJ57" s="202"/>
      <c r="GK57" s="202"/>
      <c r="GL57" s="202"/>
      <c r="GM57" s="202"/>
      <c r="GN57" s="202"/>
      <c r="GO57" s="202"/>
      <c r="GP57" s="202"/>
      <c r="GQ57" s="202"/>
      <c r="GR57" s="202"/>
      <c r="GS57" s="202"/>
      <c r="GT57" s="202"/>
      <c r="GU57" s="202"/>
      <c r="GV57" s="202"/>
      <c r="GW57" s="202"/>
      <c r="GX57" s="202"/>
      <c r="GY57" s="202"/>
      <c r="GZ57" s="202"/>
      <c r="HA57" s="202"/>
      <c r="HB57" s="202"/>
      <c r="HC57" s="202"/>
      <c r="HD57" s="202"/>
    </row>
  </sheetData>
  <mergeCells count="6">
    <mergeCell ref="A24:H24"/>
    <mergeCell ref="A2:G2"/>
    <mergeCell ref="H2:M2"/>
    <mergeCell ref="A5:A8"/>
    <mergeCell ref="M5:M8"/>
    <mergeCell ref="C7:C8"/>
  </mergeCells>
  <phoneticPr fontId="4" type="noConversion"/>
  <printOptions horizontalCentered="1"/>
  <pageMargins left="0.25" right="0.28000000000000003" top="0.78740157480314965" bottom="0.39370078740157483" header="0.39370078740157483" footer="0"/>
  <pageSetup paperSize="9" scale="69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F24"/>
  <sheetViews>
    <sheetView showGridLines="0" view="pageBreakPreview" zoomScaleNormal="75" workbookViewId="0">
      <selection activeCell="E13" sqref="E13"/>
    </sheetView>
  </sheetViews>
  <sheetFormatPr defaultRowHeight="15.75"/>
  <cols>
    <col min="1" max="1" width="8.375" style="238" customWidth="1"/>
    <col min="2" max="2" width="18.625" style="243" customWidth="1"/>
    <col min="3" max="3" width="0.875" style="243" hidden="1" customWidth="1"/>
    <col min="4" max="4" width="18.625" style="240" customWidth="1"/>
    <col min="5" max="5" width="21.625" style="243" customWidth="1"/>
    <col min="6" max="6" width="16.5" style="241" customWidth="1"/>
    <col min="7" max="256" width="9" style="238"/>
    <col min="257" max="257" width="8.375" style="238" customWidth="1"/>
    <col min="258" max="258" width="18.625" style="238" customWidth="1"/>
    <col min="259" max="259" width="0" style="238" hidden="1" customWidth="1"/>
    <col min="260" max="260" width="18.625" style="238" customWidth="1"/>
    <col min="261" max="261" width="21.625" style="238" customWidth="1"/>
    <col min="262" max="262" width="16.5" style="238" customWidth="1"/>
    <col min="263" max="512" width="9" style="238"/>
    <col min="513" max="513" width="8.375" style="238" customWidth="1"/>
    <col min="514" max="514" width="18.625" style="238" customWidth="1"/>
    <col min="515" max="515" width="0" style="238" hidden="1" customWidth="1"/>
    <col min="516" max="516" width="18.625" style="238" customWidth="1"/>
    <col min="517" max="517" width="21.625" style="238" customWidth="1"/>
    <col min="518" max="518" width="16.5" style="238" customWidth="1"/>
    <col min="519" max="768" width="9" style="238"/>
    <col min="769" max="769" width="8.375" style="238" customWidth="1"/>
    <col min="770" max="770" width="18.625" style="238" customWidth="1"/>
    <col min="771" max="771" width="0" style="238" hidden="1" customWidth="1"/>
    <col min="772" max="772" width="18.625" style="238" customWidth="1"/>
    <col min="773" max="773" width="21.625" style="238" customWidth="1"/>
    <col min="774" max="774" width="16.5" style="238" customWidth="1"/>
    <col min="775" max="1024" width="9" style="238"/>
    <col min="1025" max="1025" width="8.375" style="238" customWidth="1"/>
    <col min="1026" max="1026" width="18.625" style="238" customWidth="1"/>
    <col min="1027" max="1027" width="0" style="238" hidden="1" customWidth="1"/>
    <col min="1028" max="1028" width="18.625" style="238" customWidth="1"/>
    <col min="1029" max="1029" width="21.625" style="238" customWidth="1"/>
    <col min="1030" max="1030" width="16.5" style="238" customWidth="1"/>
    <col min="1031" max="1280" width="9" style="238"/>
    <col min="1281" max="1281" width="8.375" style="238" customWidth="1"/>
    <col min="1282" max="1282" width="18.625" style="238" customWidth="1"/>
    <col min="1283" max="1283" width="0" style="238" hidden="1" customWidth="1"/>
    <col min="1284" max="1284" width="18.625" style="238" customWidth="1"/>
    <col min="1285" max="1285" width="21.625" style="238" customWidth="1"/>
    <col min="1286" max="1286" width="16.5" style="238" customWidth="1"/>
    <col min="1287" max="1536" width="9" style="238"/>
    <col min="1537" max="1537" width="8.375" style="238" customWidth="1"/>
    <col min="1538" max="1538" width="18.625" style="238" customWidth="1"/>
    <col min="1539" max="1539" width="0" style="238" hidden="1" customWidth="1"/>
    <col min="1540" max="1540" width="18.625" style="238" customWidth="1"/>
    <col min="1541" max="1541" width="21.625" style="238" customWidth="1"/>
    <col min="1542" max="1542" width="16.5" style="238" customWidth="1"/>
    <col min="1543" max="1792" width="9" style="238"/>
    <col min="1793" max="1793" width="8.375" style="238" customWidth="1"/>
    <col min="1794" max="1794" width="18.625" style="238" customWidth="1"/>
    <col min="1795" max="1795" width="0" style="238" hidden="1" customWidth="1"/>
    <col min="1796" max="1796" width="18.625" style="238" customWidth="1"/>
    <col min="1797" max="1797" width="21.625" style="238" customWidth="1"/>
    <col min="1798" max="1798" width="16.5" style="238" customWidth="1"/>
    <col min="1799" max="2048" width="9" style="238"/>
    <col min="2049" max="2049" width="8.375" style="238" customWidth="1"/>
    <col min="2050" max="2050" width="18.625" style="238" customWidth="1"/>
    <col min="2051" max="2051" width="0" style="238" hidden="1" customWidth="1"/>
    <col min="2052" max="2052" width="18.625" style="238" customWidth="1"/>
    <col min="2053" max="2053" width="21.625" style="238" customWidth="1"/>
    <col min="2054" max="2054" width="16.5" style="238" customWidth="1"/>
    <col min="2055" max="2304" width="9" style="238"/>
    <col min="2305" max="2305" width="8.375" style="238" customWidth="1"/>
    <col min="2306" max="2306" width="18.625" style="238" customWidth="1"/>
    <col min="2307" max="2307" width="0" style="238" hidden="1" customWidth="1"/>
    <col min="2308" max="2308" width="18.625" style="238" customWidth="1"/>
    <col min="2309" max="2309" width="21.625" style="238" customWidth="1"/>
    <col min="2310" max="2310" width="16.5" style="238" customWidth="1"/>
    <col min="2311" max="2560" width="9" style="238"/>
    <col min="2561" max="2561" width="8.375" style="238" customWidth="1"/>
    <col min="2562" max="2562" width="18.625" style="238" customWidth="1"/>
    <col min="2563" max="2563" width="0" style="238" hidden="1" customWidth="1"/>
    <col min="2564" max="2564" width="18.625" style="238" customWidth="1"/>
    <col min="2565" max="2565" width="21.625" style="238" customWidth="1"/>
    <col min="2566" max="2566" width="16.5" style="238" customWidth="1"/>
    <col min="2567" max="2816" width="9" style="238"/>
    <col min="2817" max="2817" width="8.375" style="238" customWidth="1"/>
    <col min="2818" max="2818" width="18.625" style="238" customWidth="1"/>
    <col min="2819" max="2819" width="0" style="238" hidden="1" customWidth="1"/>
    <col min="2820" max="2820" width="18.625" style="238" customWidth="1"/>
    <col min="2821" max="2821" width="21.625" style="238" customWidth="1"/>
    <col min="2822" max="2822" width="16.5" style="238" customWidth="1"/>
    <col min="2823" max="3072" width="9" style="238"/>
    <col min="3073" max="3073" width="8.375" style="238" customWidth="1"/>
    <col min="3074" max="3074" width="18.625" style="238" customWidth="1"/>
    <col min="3075" max="3075" width="0" style="238" hidden="1" customWidth="1"/>
    <col min="3076" max="3076" width="18.625" style="238" customWidth="1"/>
    <col min="3077" max="3077" width="21.625" style="238" customWidth="1"/>
    <col min="3078" max="3078" width="16.5" style="238" customWidth="1"/>
    <col min="3079" max="3328" width="9" style="238"/>
    <col min="3329" max="3329" width="8.375" style="238" customWidth="1"/>
    <col min="3330" max="3330" width="18.625" style="238" customWidth="1"/>
    <col min="3331" max="3331" width="0" style="238" hidden="1" customWidth="1"/>
    <col min="3332" max="3332" width="18.625" style="238" customWidth="1"/>
    <col min="3333" max="3333" width="21.625" style="238" customWidth="1"/>
    <col min="3334" max="3334" width="16.5" style="238" customWidth="1"/>
    <col min="3335" max="3584" width="9" style="238"/>
    <col min="3585" max="3585" width="8.375" style="238" customWidth="1"/>
    <col min="3586" max="3586" width="18.625" style="238" customWidth="1"/>
    <col min="3587" max="3587" width="0" style="238" hidden="1" customWidth="1"/>
    <col min="3588" max="3588" width="18.625" style="238" customWidth="1"/>
    <col min="3589" max="3589" width="21.625" style="238" customWidth="1"/>
    <col min="3590" max="3590" width="16.5" style="238" customWidth="1"/>
    <col min="3591" max="3840" width="9" style="238"/>
    <col min="3841" max="3841" width="8.375" style="238" customWidth="1"/>
    <col min="3842" max="3842" width="18.625" style="238" customWidth="1"/>
    <col min="3843" max="3843" width="0" style="238" hidden="1" customWidth="1"/>
    <col min="3844" max="3844" width="18.625" style="238" customWidth="1"/>
    <col min="3845" max="3845" width="21.625" style="238" customWidth="1"/>
    <col min="3846" max="3846" width="16.5" style="238" customWidth="1"/>
    <col min="3847" max="4096" width="9" style="238"/>
    <col min="4097" max="4097" width="8.375" style="238" customWidth="1"/>
    <col min="4098" max="4098" width="18.625" style="238" customWidth="1"/>
    <col min="4099" max="4099" width="0" style="238" hidden="1" customWidth="1"/>
    <col min="4100" max="4100" width="18.625" style="238" customWidth="1"/>
    <col min="4101" max="4101" width="21.625" style="238" customWidth="1"/>
    <col min="4102" max="4102" width="16.5" style="238" customWidth="1"/>
    <col min="4103" max="4352" width="9" style="238"/>
    <col min="4353" max="4353" width="8.375" style="238" customWidth="1"/>
    <col min="4354" max="4354" width="18.625" style="238" customWidth="1"/>
    <col min="4355" max="4355" width="0" style="238" hidden="1" customWidth="1"/>
    <col min="4356" max="4356" width="18.625" style="238" customWidth="1"/>
    <col min="4357" max="4357" width="21.625" style="238" customWidth="1"/>
    <col min="4358" max="4358" width="16.5" style="238" customWidth="1"/>
    <col min="4359" max="4608" width="9" style="238"/>
    <col min="4609" max="4609" width="8.375" style="238" customWidth="1"/>
    <col min="4610" max="4610" width="18.625" style="238" customWidth="1"/>
    <col min="4611" max="4611" width="0" style="238" hidden="1" customWidth="1"/>
    <col min="4612" max="4612" width="18.625" style="238" customWidth="1"/>
    <col min="4613" max="4613" width="21.625" style="238" customWidth="1"/>
    <col min="4614" max="4614" width="16.5" style="238" customWidth="1"/>
    <col min="4615" max="4864" width="9" style="238"/>
    <col min="4865" max="4865" width="8.375" style="238" customWidth="1"/>
    <col min="4866" max="4866" width="18.625" style="238" customWidth="1"/>
    <col min="4867" max="4867" width="0" style="238" hidden="1" customWidth="1"/>
    <col min="4868" max="4868" width="18.625" style="238" customWidth="1"/>
    <col min="4869" max="4869" width="21.625" style="238" customWidth="1"/>
    <col min="4870" max="4870" width="16.5" style="238" customWidth="1"/>
    <col min="4871" max="5120" width="9" style="238"/>
    <col min="5121" max="5121" width="8.375" style="238" customWidth="1"/>
    <col min="5122" max="5122" width="18.625" style="238" customWidth="1"/>
    <col min="5123" max="5123" width="0" style="238" hidden="1" customWidth="1"/>
    <col min="5124" max="5124" width="18.625" style="238" customWidth="1"/>
    <col min="5125" max="5125" width="21.625" style="238" customWidth="1"/>
    <col min="5126" max="5126" width="16.5" style="238" customWidth="1"/>
    <col min="5127" max="5376" width="9" style="238"/>
    <col min="5377" max="5377" width="8.375" style="238" customWidth="1"/>
    <col min="5378" max="5378" width="18.625" style="238" customWidth="1"/>
    <col min="5379" max="5379" width="0" style="238" hidden="1" customWidth="1"/>
    <col min="5380" max="5380" width="18.625" style="238" customWidth="1"/>
    <col min="5381" max="5381" width="21.625" style="238" customWidth="1"/>
    <col min="5382" max="5382" width="16.5" style="238" customWidth="1"/>
    <col min="5383" max="5632" width="9" style="238"/>
    <col min="5633" max="5633" width="8.375" style="238" customWidth="1"/>
    <col min="5634" max="5634" width="18.625" style="238" customWidth="1"/>
    <col min="5635" max="5635" width="0" style="238" hidden="1" customWidth="1"/>
    <col min="5636" max="5636" width="18.625" style="238" customWidth="1"/>
    <col min="5637" max="5637" width="21.625" style="238" customWidth="1"/>
    <col min="5638" max="5638" width="16.5" style="238" customWidth="1"/>
    <col min="5639" max="5888" width="9" style="238"/>
    <col min="5889" max="5889" width="8.375" style="238" customWidth="1"/>
    <col min="5890" max="5890" width="18.625" style="238" customWidth="1"/>
    <col min="5891" max="5891" width="0" style="238" hidden="1" customWidth="1"/>
    <col min="5892" max="5892" width="18.625" style="238" customWidth="1"/>
    <col min="5893" max="5893" width="21.625" style="238" customWidth="1"/>
    <col min="5894" max="5894" width="16.5" style="238" customWidth="1"/>
    <col min="5895" max="6144" width="9" style="238"/>
    <col min="6145" max="6145" width="8.375" style="238" customWidth="1"/>
    <col min="6146" max="6146" width="18.625" style="238" customWidth="1"/>
    <col min="6147" max="6147" width="0" style="238" hidden="1" customWidth="1"/>
    <col min="6148" max="6148" width="18.625" style="238" customWidth="1"/>
    <col min="6149" max="6149" width="21.625" style="238" customWidth="1"/>
    <col min="6150" max="6150" width="16.5" style="238" customWidth="1"/>
    <col min="6151" max="6400" width="9" style="238"/>
    <col min="6401" max="6401" width="8.375" style="238" customWidth="1"/>
    <col min="6402" max="6402" width="18.625" style="238" customWidth="1"/>
    <col min="6403" max="6403" width="0" style="238" hidden="1" customWidth="1"/>
    <col min="6404" max="6404" width="18.625" style="238" customWidth="1"/>
    <col min="6405" max="6405" width="21.625" style="238" customWidth="1"/>
    <col min="6406" max="6406" width="16.5" style="238" customWidth="1"/>
    <col min="6407" max="6656" width="9" style="238"/>
    <col min="6657" max="6657" width="8.375" style="238" customWidth="1"/>
    <col min="6658" max="6658" width="18.625" style="238" customWidth="1"/>
    <col min="6659" max="6659" width="0" style="238" hidden="1" customWidth="1"/>
    <col min="6660" max="6660" width="18.625" style="238" customWidth="1"/>
    <col min="6661" max="6661" width="21.625" style="238" customWidth="1"/>
    <col min="6662" max="6662" width="16.5" style="238" customWidth="1"/>
    <col min="6663" max="6912" width="9" style="238"/>
    <col min="6913" max="6913" width="8.375" style="238" customWidth="1"/>
    <col min="6914" max="6914" width="18.625" style="238" customWidth="1"/>
    <col min="6915" max="6915" width="0" style="238" hidden="1" customWidth="1"/>
    <col min="6916" max="6916" width="18.625" style="238" customWidth="1"/>
    <col min="6917" max="6917" width="21.625" style="238" customWidth="1"/>
    <col min="6918" max="6918" width="16.5" style="238" customWidth="1"/>
    <col min="6919" max="7168" width="9" style="238"/>
    <col min="7169" max="7169" width="8.375" style="238" customWidth="1"/>
    <col min="7170" max="7170" width="18.625" style="238" customWidth="1"/>
    <col min="7171" max="7171" width="0" style="238" hidden="1" customWidth="1"/>
    <col min="7172" max="7172" width="18.625" style="238" customWidth="1"/>
    <col min="7173" max="7173" width="21.625" style="238" customWidth="1"/>
    <col min="7174" max="7174" width="16.5" style="238" customWidth="1"/>
    <col min="7175" max="7424" width="9" style="238"/>
    <col min="7425" max="7425" width="8.375" style="238" customWidth="1"/>
    <col min="7426" max="7426" width="18.625" style="238" customWidth="1"/>
    <col min="7427" max="7427" width="0" style="238" hidden="1" customWidth="1"/>
    <col min="7428" max="7428" width="18.625" style="238" customWidth="1"/>
    <col min="7429" max="7429" width="21.625" style="238" customWidth="1"/>
    <col min="7430" max="7430" width="16.5" style="238" customWidth="1"/>
    <col min="7431" max="7680" width="9" style="238"/>
    <col min="7681" max="7681" width="8.375" style="238" customWidth="1"/>
    <col min="7682" max="7682" width="18.625" style="238" customWidth="1"/>
    <col min="7683" max="7683" width="0" style="238" hidden="1" customWidth="1"/>
    <col min="7684" max="7684" width="18.625" style="238" customWidth="1"/>
    <col min="7685" max="7685" width="21.625" style="238" customWidth="1"/>
    <col min="7686" max="7686" width="16.5" style="238" customWidth="1"/>
    <col min="7687" max="7936" width="9" style="238"/>
    <col min="7937" max="7937" width="8.375" style="238" customWidth="1"/>
    <col min="7938" max="7938" width="18.625" style="238" customWidth="1"/>
    <col min="7939" max="7939" width="0" style="238" hidden="1" customWidth="1"/>
    <col min="7940" max="7940" width="18.625" style="238" customWidth="1"/>
    <col min="7941" max="7941" width="21.625" style="238" customWidth="1"/>
    <col min="7942" max="7942" width="16.5" style="238" customWidth="1"/>
    <col min="7943" max="8192" width="9" style="238"/>
    <col min="8193" max="8193" width="8.375" style="238" customWidth="1"/>
    <col min="8194" max="8194" width="18.625" style="238" customWidth="1"/>
    <col min="8195" max="8195" width="0" style="238" hidden="1" customWidth="1"/>
    <col min="8196" max="8196" width="18.625" style="238" customWidth="1"/>
    <col min="8197" max="8197" width="21.625" style="238" customWidth="1"/>
    <col min="8198" max="8198" width="16.5" style="238" customWidth="1"/>
    <col min="8199" max="8448" width="9" style="238"/>
    <col min="8449" max="8449" width="8.375" style="238" customWidth="1"/>
    <col min="8450" max="8450" width="18.625" style="238" customWidth="1"/>
    <col min="8451" max="8451" width="0" style="238" hidden="1" customWidth="1"/>
    <col min="8452" max="8452" width="18.625" style="238" customWidth="1"/>
    <col min="8453" max="8453" width="21.625" style="238" customWidth="1"/>
    <col min="8454" max="8454" width="16.5" style="238" customWidth="1"/>
    <col min="8455" max="8704" width="9" style="238"/>
    <col min="8705" max="8705" width="8.375" style="238" customWidth="1"/>
    <col min="8706" max="8706" width="18.625" style="238" customWidth="1"/>
    <col min="8707" max="8707" width="0" style="238" hidden="1" customWidth="1"/>
    <col min="8708" max="8708" width="18.625" style="238" customWidth="1"/>
    <col min="8709" max="8709" width="21.625" style="238" customWidth="1"/>
    <col min="8710" max="8710" width="16.5" style="238" customWidth="1"/>
    <col min="8711" max="8960" width="9" style="238"/>
    <col min="8961" max="8961" width="8.375" style="238" customWidth="1"/>
    <col min="8962" max="8962" width="18.625" style="238" customWidth="1"/>
    <col min="8963" max="8963" width="0" style="238" hidden="1" customWidth="1"/>
    <col min="8964" max="8964" width="18.625" style="238" customWidth="1"/>
    <col min="8965" max="8965" width="21.625" style="238" customWidth="1"/>
    <col min="8966" max="8966" width="16.5" style="238" customWidth="1"/>
    <col min="8967" max="9216" width="9" style="238"/>
    <col min="9217" max="9217" width="8.375" style="238" customWidth="1"/>
    <col min="9218" max="9218" width="18.625" style="238" customWidth="1"/>
    <col min="9219" max="9219" width="0" style="238" hidden="1" customWidth="1"/>
    <col min="9220" max="9220" width="18.625" style="238" customWidth="1"/>
    <col min="9221" max="9221" width="21.625" style="238" customWidth="1"/>
    <col min="9222" max="9222" width="16.5" style="238" customWidth="1"/>
    <col min="9223" max="9472" width="9" style="238"/>
    <col min="9473" max="9473" width="8.375" style="238" customWidth="1"/>
    <col min="9474" max="9474" width="18.625" style="238" customWidth="1"/>
    <col min="9475" max="9475" width="0" style="238" hidden="1" customWidth="1"/>
    <col min="9476" max="9476" width="18.625" style="238" customWidth="1"/>
    <col min="9477" max="9477" width="21.625" style="238" customWidth="1"/>
    <col min="9478" max="9478" width="16.5" style="238" customWidth="1"/>
    <col min="9479" max="9728" width="9" style="238"/>
    <col min="9729" max="9729" width="8.375" style="238" customWidth="1"/>
    <col min="9730" max="9730" width="18.625" style="238" customWidth="1"/>
    <col min="9731" max="9731" width="0" style="238" hidden="1" customWidth="1"/>
    <col min="9732" max="9732" width="18.625" style="238" customWidth="1"/>
    <col min="9733" max="9733" width="21.625" style="238" customWidth="1"/>
    <col min="9734" max="9734" width="16.5" style="238" customWidth="1"/>
    <col min="9735" max="9984" width="9" style="238"/>
    <col min="9985" max="9985" width="8.375" style="238" customWidth="1"/>
    <col min="9986" max="9986" width="18.625" style="238" customWidth="1"/>
    <col min="9987" max="9987" width="0" style="238" hidden="1" customWidth="1"/>
    <col min="9988" max="9988" width="18.625" style="238" customWidth="1"/>
    <col min="9989" max="9989" width="21.625" style="238" customWidth="1"/>
    <col min="9990" max="9990" width="16.5" style="238" customWidth="1"/>
    <col min="9991" max="10240" width="9" style="238"/>
    <col min="10241" max="10241" width="8.375" style="238" customWidth="1"/>
    <col min="10242" max="10242" width="18.625" style="238" customWidth="1"/>
    <col min="10243" max="10243" width="0" style="238" hidden="1" customWidth="1"/>
    <col min="10244" max="10244" width="18.625" style="238" customWidth="1"/>
    <col min="10245" max="10245" width="21.625" style="238" customWidth="1"/>
    <col min="10246" max="10246" width="16.5" style="238" customWidth="1"/>
    <col min="10247" max="10496" width="9" style="238"/>
    <col min="10497" max="10497" width="8.375" style="238" customWidth="1"/>
    <col min="10498" max="10498" width="18.625" style="238" customWidth="1"/>
    <col min="10499" max="10499" width="0" style="238" hidden="1" customWidth="1"/>
    <col min="10500" max="10500" width="18.625" style="238" customWidth="1"/>
    <col min="10501" max="10501" width="21.625" style="238" customWidth="1"/>
    <col min="10502" max="10502" width="16.5" style="238" customWidth="1"/>
    <col min="10503" max="10752" width="9" style="238"/>
    <col min="10753" max="10753" width="8.375" style="238" customWidth="1"/>
    <col min="10754" max="10754" width="18.625" style="238" customWidth="1"/>
    <col min="10755" max="10755" width="0" style="238" hidden="1" customWidth="1"/>
    <col min="10756" max="10756" width="18.625" style="238" customWidth="1"/>
    <col min="10757" max="10757" width="21.625" style="238" customWidth="1"/>
    <col min="10758" max="10758" width="16.5" style="238" customWidth="1"/>
    <col min="10759" max="11008" width="9" style="238"/>
    <col min="11009" max="11009" width="8.375" style="238" customWidth="1"/>
    <col min="11010" max="11010" width="18.625" style="238" customWidth="1"/>
    <col min="11011" max="11011" width="0" style="238" hidden="1" customWidth="1"/>
    <col min="11012" max="11012" width="18.625" style="238" customWidth="1"/>
    <col min="11013" max="11013" width="21.625" style="238" customWidth="1"/>
    <col min="11014" max="11014" width="16.5" style="238" customWidth="1"/>
    <col min="11015" max="11264" width="9" style="238"/>
    <col min="11265" max="11265" width="8.375" style="238" customWidth="1"/>
    <col min="11266" max="11266" width="18.625" style="238" customWidth="1"/>
    <col min="11267" max="11267" width="0" style="238" hidden="1" customWidth="1"/>
    <col min="11268" max="11268" width="18.625" style="238" customWidth="1"/>
    <col min="11269" max="11269" width="21.625" style="238" customWidth="1"/>
    <col min="11270" max="11270" width="16.5" style="238" customWidth="1"/>
    <col min="11271" max="11520" width="9" style="238"/>
    <col min="11521" max="11521" width="8.375" style="238" customWidth="1"/>
    <col min="11522" max="11522" width="18.625" style="238" customWidth="1"/>
    <col min="11523" max="11523" width="0" style="238" hidden="1" customWidth="1"/>
    <col min="11524" max="11524" width="18.625" style="238" customWidth="1"/>
    <col min="11525" max="11525" width="21.625" style="238" customWidth="1"/>
    <col min="11526" max="11526" width="16.5" style="238" customWidth="1"/>
    <col min="11527" max="11776" width="9" style="238"/>
    <col min="11777" max="11777" width="8.375" style="238" customWidth="1"/>
    <col min="11778" max="11778" width="18.625" style="238" customWidth="1"/>
    <col min="11779" max="11779" width="0" style="238" hidden="1" customWidth="1"/>
    <col min="11780" max="11780" width="18.625" style="238" customWidth="1"/>
    <col min="11781" max="11781" width="21.625" style="238" customWidth="1"/>
    <col min="11782" max="11782" width="16.5" style="238" customWidth="1"/>
    <col min="11783" max="12032" width="9" style="238"/>
    <col min="12033" max="12033" width="8.375" style="238" customWidth="1"/>
    <col min="12034" max="12034" width="18.625" style="238" customWidth="1"/>
    <col min="12035" max="12035" width="0" style="238" hidden="1" customWidth="1"/>
    <col min="12036" max="12036" width="18.625" style="238" customWidth="1"/>
    <col min="12037" max="12037" width="21.625" style="238" customWidth="1"/>
    <col min="12038" max="12038" width="16.5" style="238" customWidth="1"/>
    <col min="12039" max="12288" width="9" style="238"/>
    <col min="12289" max="12289" width="8.375" style="238" customWidth="1"/>
    <col min="12290" max="12290" width="18.625" style="238" customWidth="1"/>
    <col min="12291" max="12291" width="0" style="238" hidden="1" customWidth="1"/>
    <col min="12292" max="12292" width="18.625" style="238" customWidth="1"/>
    <col min="12293" max="12293" width="21.625" style="238" customWidth="1"/>
    <col min="12294" max="12294" width="16.5" style="238" customWidth="1"/>
    <col min="12295" max="12544" width="9" style="238"/>
    <col min="12545" max="12545" width="8.375" style="238" customWidth="1"/>
    <col min="12546" max="12546" width="18.625" style="238" customWidth="1"/>
    <col min="12547" max="12547" width="0" style="238" hidden="1" customWidth="1"/>
    <col min="12548" max="12548" width="18.625" style="238" customWidth="1"/>
    <col min="12549" max="12549" width="21.625" style="238" customWidth="1"/>
    <col min="12550" max="12550" width="16.5" style="238" customWidth="1"/>
    <col min="12551" max="12800" width="9" style="238"/>
    <col min="12801" max="12801" width="8.375" style="238" customWidth="1"/>
    <col min="12802" max="12802" width="18.625" style="238" customWidth="1"/>
    <col min="12803" max="12803" width="0" style="238" hidden="1" customWidth="1"/>
    <col min="12804" max="12804" width="18.625" style="238" customWidth="1"/>
    <col min="12805" max="12805" width="21.625" style="238" customWidth="1"/>
    <col min="12806" max="12806" width="16.5" style="238" customWidth="1"/>
    <col min="12807" max="13056" width="9" style="238"/>
    <col min="13057" max="13057" width="8.375" style="238" customWidth="1"/>
    <col min="13058" max="13058" width="18.625" style="238" customWidth="1"/>
    <col min="13059" max="13059" width="0" style="238" hidden="1" customWidth="1"/>
    <col min="13060" max="13060" width="18.625" style="238" customWidth="1"/>
    <col min="13061" max="13061" width="21.625" style="238" customWidth="1"/>
    <col min="13062" max="13062" width="16.5" style="238" customWidth="1"/>
    <col min="13063" max="13312" width="9" style="238"/>
    <col min="13313" max="13313" width="8.375" style="238" customWidth="1"/>
    <col min="13314" max="13314" width="18.625" style="238" customWidth="1"/>
    <col min="13315" max="13315" width="0" style="238" hidden="1" customWidth="1"/>
    <col min="13316" max="13316" width="18.625" style="238" customWidth="1"/>
    <col min="13317" max="13317" width="21.625" style="238" customWidth="1"/>
    <col min="13318" max="13318" width="16.5" style="238" customWidth="1"/>
    <col min="13319" max="13568" width="9" style="238"/>
    <col min="13569" max="13569" width="8.375" style="238" customWidth="1"/>
    <col min="13570" max="13570" width="18.625" style="238" customWidth="1"/>
    <col min="13571" max="13571" width="0" style="238" hidden="1" customWidth="1"/>
    <col min="13572" max="13572" width="18.625" style="238" customWidth="1"/>
    <col min="13573" max="13573" width="21.625" style="238" customWidth="1"/>
    <col min="13574" max="13574" width="16.5" style="238" customWidth="1"/>
    <col min="13575" max="13824" width="9" style="238"/>
    <col min="13825" max="13825" width="8.375" style="238" customWidth="1"/>
    <col min="13826" max="13826" width="18.625" style="238" customWidth="1"/>
    <col min="13827" max="13827" width="0" style="238" hidden="1" customWidth="1"/>
    <col min="13828" max="13828" width="18.625" style="238" customWidth="1"/>
    <col min="13829" max="13829" width="21.625" style="238" customWidth="1"/>
    <col min="13830" max="13830" width="16.5" style="238" customWidth="1"/>
    <col min="13831" max="14080" width="9" style="238"/>
    <col min="14081" max="14081" width="8.375" style="238" customWidth="1"/>
    <col min="14082" max="14082" width="18.625" style="238" customWidth="1"/>
    <col min="14083" max="14083" width="0" style="238" hidden="1" customWidth="1"/>
    <col min="14084" max="14084" width="18.625" style="238" customWidth="1"/>
    <col min="14085" max="14085" width="21.625" style="238" customWidth="1"/>
    <col min="14086" max="14086" width="16.5" style="238" customWidth="1"/>
    <col min="14087" max="14336" width="9" style="238"/>
    <col min="14337" max="14337" width="8.375" style="238" customWidth="1"/>
    <col min="14338" max="14338" width="18.625" style="238" customWidth="1"/>
    <col min="14339" max="14339" width="0" style="238" hidden="1" customWidth="1"/>
    <col min="14340" max="14340" width="18.625" style="238" customWidth="1"/>
    <col min="14341" max="14341" width="21.625" style="238" customWidth="1"/>
    <col min="14342" max="14342" width="16.5" style="238" customWidth="1"/>
    <col min="14343" max="14592" width="9" style="238"/>
    <col min="14593" max="14593" width="8.375" style="238" customWidth="1"/>
    <col min="14594" max="14594" width="18.625" style="238" customWidth="1"/>
    <col min="14595" max="14595" width="0" style="238" hidden="1" customWidth="1"/>
    <col min="14596" max="14596" width="18.625" style="238" customWidth="1"/>
    <col min="14597" max="14597" width="21.625" style="238" customWidth="1"/>
    <col min="14598" max="14598" width="16.5" style="238" customWidth="1"/>
    <col min="14599" max="14848" width="9" style="238"/>
    <col min="14849" max="14849" width="8.375" style="238" customWidth="1"/>
    <col min="14850" max="14850" width="18.625" style="238" customWidth="1"/>
    <col min="14851" max="14851" width="0" style="238" hidden="1" customWidth="1"/>
    <col min="14852" max="14852" width="18.625" style="238" customWidth="1"/>
    <col min="14853" max="14853" width="21.625" style="238" customWidth="1"/>
    <col min="14854" max="14854" width="16.5" style="238" customWidth="1"/>
    <col min="14855" max="15104" width="9" style="238"/>
    <col min="15105" max="15105" width="8.375" style="238" customWidth="1"/>
    <col min="15106" max="15106" width="18.625" style="238" customWidth="1"/>
    <col min="15107" max="15107" width="0" style="238" hidden="1" customWidth="1"/>
    <col min="15108" max="15108" width="18.625" style="238" customWidth="1"/>
    <col min="15109" max="15109" width="21.625" style="238" customWidth="1"/>
    <col min="15110" max="15110" width="16.5" style="238" customWidth="1"/>
    <col min="15111" max="15360" width="9" style="238"/>
    <col min="15361" max="15361" width="8.375" style="238" customWidth="1"/>
    <col min="15362" max="15362" width="18.625" style="238" customWidth="1"/>
    <col min="15363" max="15363" width="0" style="238" hidden="1" customWidth="1"/>
    <col min="15364" max="15364" width="18.625" style="238" customWidth="1"/>
    <col min="15365" max="15365" width="21.625" style="238" customWidth="1"/>
    <col min="15366" max="15366" width="16.5" style="238" customWidth="1"/>
    <col min="15367" max="15616" width="9" style="238"/>
    <col min="15617" max="15617" width="8.375" style="238" customWidth="1"/>
    <col min="15618" max="15618" width="18.625" style="238" customWidth="1"/>
    <col min="15619" max="15619" width="0" style="238" hidden="1" customWidth="1"/>
    <col min="15620" max="15620" width="18.625" style="238" customWidth="1"/>
    <col min="15621" max="15621" width="21.625" style="238" customWidth="1"/>
    <col min="15622" max="15622" width="16.5" style="238" customWidth="1"/>
    <col min="15623" max="15872" width="9" style="238"/>
    <col min="15873" max="15873" width="8.375" style="238" customWidth="1"/>
    <col min="15874" max="15874" width="18.625" style="238" customWidth="1"/>
    <col min="15875" max="15875" width="0" style="238" hidden="1" customWidth="1"/>
    <col min="15876" max="15876" width="18.625" style="238" customWidth="1"/>
    <col min="15877" max="15877" width="21.625" style="238" customWidth="1"/>
    <col min="15878" max="15878" width="16.5" style="238" customWidth="1"/>
    <col min="15879" max="16128" width="9" style="238"/>
    <col min="16129" max="16129" width="8.375" style="238" customWidth="1"/>
    <col min="16130" max="16130" width="18.625" style="238" customWidth="1"/>
    <col min="16131" max="16131" width="0" style="238" hidden="1" customWidth="1"/>
    <col min="16132" max="16132" width="18.625" style="238" customWidth="1"/>
    <col min="16133" max="16133" width="21.625" style="238" customWidth="1"/>
    <col min="16134" max="16134" width="16.5" style="238" customWidth="1"/>
    <col min="16135" max="16384" width="9" style="238"/>
  </cols>
  <sheetData>
    <row r="1" spans="1:6" s="99" customFormat="1" ht="35.1" customHeight="1">
      <c r="A1" s="95"/>
      <c r="B1" s="96"/>
      <c r="C1" s="96"/>
      <c r="D1" s="204"/>
      <c r="E1" s="96"/>
      <c r="F1" s="205"/>
    </row>
    <row r="2" spans="1:6" s="100" customFormat="1" ht="20.25">
      <c r="A2" s="1686" t="s">
        <v>160</v>
      </c>
      <c r="B2" s="1686"/>
      <c r="C2" s="1686"/>
      <c r="D2" s="1686"/>
      <c r="E2" s="1686"/>
      <c r="F2" s="1686"/>
    </row>
    <row r="3" spans="1:6" s="206" customFormat="1" ht="20.25">
      <c r="A3" s="1707" t="s">
        <v>161</v>
      </c>
      <c r="B3" s="1707"/>
      <c r="C3" s="1707"/>
      <c r="D3" s="1707"/>
      <c r="E3" s="1707"/>
      <c r="F3" s="1707"/>
    </row>
    <row r="4" spans="1:6" s="207" customFormat="1" ht="14.25" thickBot="1">
      <c r="A4" s="207" t="s">
        <v>162</v>
      </c>
      <c r="B4" s="208"/>
      <c r="C4" s="208"/>
      <c r="D4" s="209"/>
      <c r="E4" s="208"/>
      <c r="F4" s="210" t="s">
        <v>163</v>
      </c>
    </row>
    <row r="5" spans="1:6" s="212" customFormat="1" ht="20.100000000000001" customHeight="1">
      <c r="A5" s="1687" t="s">
        <v>164</v>
      </c>
      <c r="B5" s="1708" t="s">
        <v>165</v>
      </c>
      <c r="C5" s="211"/>
      <c r="D5" s="1710" t="s">
        <v>166</v>
      </c>
      <c r="E5" s="1710" t="s">
        <v>167</v>
      </c>
      <c r="F5" s="1712" t="s">
        <v>168</v>
      </c>
    </row>
    <row r="6" spans="1:6" s="212" customFormat="1" ht="34.5" customHeight="1">
      <c r="A6" s="1688"/>
      <c r="B6" s="1709"/>
      <c r="C6" s="213"/>
      <c r="D6" s="1711"/>
      <c r="E6" s="1711"/>
      <c r="F6" s="1713"/>
    </row>
    <row r="7" spans="1:6" s="212" customFormat="1" ht="20.100000000000001" customHeight="1">
      <c r="A7" s="1688"/>
      <c r="B7" s="214" t="s">
        <v>169</v>
      </c>
      <c r="C7" s="215"/>
      <c r="D7" s="216" t="s">
        <v>169</v>
      </c>
      <c r="E7" s="217" t="s">
        <v>169</v>
      </c>
      <c r="F7" s="1713"/>
    </row>
    <row r="8" spans="1:6" s="212" customFormat="1" ht="20.100000000000001" customHeight="1">
      <c r="A8" s="1689"/>
      <c r="B8" s="218" t="s">
        <v>170</v>
      </c>
      <c r="C8" s="219"/>
      <c r="D8" s="220" t="s">
        <v>170</v>
      </c>
      <c r="E8" s="221" t="s">
        <v>170</v>
      </c>
      <c r="F8" s="1714"/>
    </row>
    <row r="9" spans="1:6" s="226" customFormat="1" ht="66" customHeight="1">
      <c r="A9" s="222">
        <v>2011</v>
      </c>
      <c r="B9" s="223">
        <v>9496.9599999999991</v>
      </c>
      <c r="C9" s="224" t="e">
        <v>#REF!</v>
      </c>
      <c r="D9" s="224">
        <v>8088.16</v>
      </c>
      <c r="E9" s="224">
        <v>1408.8</v>
      </c>
      <c r="F9" s="225">
        <v>2011</v>
      </c>
    </row>
    <row r="10" spans="1:6" s="230" customFormat="1" ht="66" customHeight="1">
      <c r="A10" s="222">
        <v>2012</v>
      </c>
      <c r="B10" s="227">
        <v>9495.9</v>
      </c>
      <c r="C10" s="228" t="e">
        <v>#REF!</v>
      </c>
      <c r="D10" s="229">
        <v>8087.1</v>
      </c>
      <c r="E10" s="229">
        <v>1408.8</v>
      </c>
      <c r="F10" s="225">
        <v>2012</v>
      </c>
    </row>
    <row r="11" spans="1:6" s="230" customFormat="1" ht="66" customHeight="1">
      <c r="A11" s="222">
        <v>2013</v>
      </c>
      <c r="B11" s="227">
        <v>9495.9</v>
      </c>
      <c r="C11" s="228" t="e">
        <v>#REF!</v>
      </c>
      <c r="D11" s="229">
        <v>8087.1</v>
      </c>
      <c r="E11" s="229">
        <v>1408.8</v>
      </c>
      <c r="F11" s="225">
        <v>2013</v>
      </c>
    </row>
    <row r="12" spans="1:6" s="230" customFormat="1" ht="66" customHeight="1">
      <c r="A12" s="222">
        <v>2014</v>
      </c>
      <c r="B12" s="227">
        <v>9494.8700000000008</v>
      </c>
      <c r="C12" s="228" t="e">
        <v>#REF!</v>
      </c>
      <c r="D12" s="229">
        <v>8086.02</v>
      </c>
      <c r="E12" s="229">
        <v>1408.85</v>
      </c>
      <c r="F12" s="225">
        <v>2014</v>
      </c>
    </row>
    <row r="13" spans="1:6" s="230" customFormat="1" ht="66" customHeight="1">
      <c r="A13" s="231">
        <v>2015</v>
      </c>
      <c r="B13" s="232">
        <v>9494.8700000000008</v>
      </c>
      <c r="C13" s="233" t="e">
        <v>#REF!</v>
      </c>
      <c r="D13" s="229">
        <v>8086.02</v>
      </c>
      <c r="E13" s="229">
        <v>1408.85</v>
      </c>
      <c r="F13" s="234">
        <v>2015</v>
      </c>
    </row>
    <row r="14" spans="1:6" s="237" customFormat="1" ht="66" customHeight="1" thickBot="1">
      <c r="A14" s="235">
        <v>2016</v>
      </c>
      <c r="B14" s="1545">
        <v>9228.7000000000007</v>
      </c>
      <c r="C14" s="1546" t="e">
        <v>#REF!</v>
      </c>
      <c r="D14" s="1547">
        <v>7475.5</v>
      </c>
      <c r="E14" s="1547">
        <v>1753.2</v>
      </c>
      <c r="F14" s="236">
        <v>2016</v>
      </c>
    </row>
    <row r="15" spans="1:6" s="230" customFormat="1" ht="25.5" customHeight="1">
      <c r="A15" s="1706" t="s">
        <v>171</v>
      </c>
      <c r="B15" s="1706"/>
      <c r="C15" s="1706"/>
      <c r="D15" s="1706"/>
      <c r="E15" s="1706"/>
      <c r="F15" s="1706"/>
    </row>
    <row r="16" spans="1:6">
      <c r="B16" s="239"/>
      <c r="C16" s="239"/>
      <c r="E16" s="239"/>
    </row>
    <row r="17" spans="2:5">
      <c r="B17" s="242"/>
      <c r="C17" s="242"/>
      <c r="E17" s="242"/>
    </row>
    <row r="18" spans="2:5">
      <c r="B18" s="242"/>
      <c r="C18" s="242"/>
      <c r="E18" s="242"/>
    </row>
    <row r="19" spans="2:5">
      <c r="B19" s="242"/>
      <c r="C19" s="242"/>
      <c r="E19" s="242"/>
    </row>
    <row r="20" spans="2:5">
      <c r="B20" s="242"/>
      <c r="C20" s="242"/>
      <c r="E20" s="242"/>
    </row>
    <row r="21" spans="2:5">
      <c r="B21" s="242"/>
      <c r="C21" s="242"/>
      <c r="E21" s="242"/>
    </row>
    <row r="22" spans="2:5">
      <c r="B22" s="242"/>
      <c r="C22" s="242"/>
      <c r="E22" s="242"/>
    </row>
    <row r="23" spans="2:5">
      <c r="B23" s="242"/>
      <c r="C23" s="242"/>
      <c r="E23" s="242"/>
    </row>
    <row r="24" spans="2:5">
      <c r="B24" s="242"/>
      <c r="C24" s="242"/>
      <c r="E24" s="242"/>
    </row>
  </sheetData>
  <mergeCells count="8">
    <mergeCell ref="A15:F15"/>
    <mergeCell ref="A2:F2"/>
    <mergeCell ref="A3:F3"/>
    <mergeCell ref="A5:A8"/>
    <mergeCell ref="B5:B6"/>
    <mergeCell ref="D5:D6"/>
    <mergeCell ref="E5:E6"/>
    <mergeCell ref="F5:F8"/>
  </mergeCells>
  <phoneticPr fontId="4" type="noConversion"/>
  <printOptions horizontalCentered="1"/>
  <pageMargins left="0.46" right="0.42" top="0.78740157480314965" bottom="0.39370078740157483" header="0.39370078740157483" footer="0"/>
  <pageSetup paperSize="9" scale="98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showGridLines="0" view="pageBreakPreview" zoomScaleNormal="75" workbookViewId="0">
      <selection activeCell="D14" sqref="D14"/>
    </sheetView>
  </sheetViews>
  <sheetFormatPr defaultRowHeight="15.75"/>
  <cols>
    <col min="1" max="1" width="12" style="238" customWidth="1"/>
    <col min="2" max="6" width="17.625" style="243" customWidth="1"/>
    <col min="7" max="7" width="17.875" style="241" customWidth="1"/>
    <col min="8" max="9" width="5.125" style="238" customWidth="1"/>
    <col min="10" max="10" width="6" style="238" customWidth="1"/>
    <col min="11" max="16384" width="9" style="238"/>
  </cols>
  <sheetData>
    <row r="1" spans="1:7" s="99" customFormat="1" ht="35.1" customHeight="1">
      <c r="A1" s="95"/>
      <c r="B1" s="96"/>
      <c r="C1" s="96"/>
      <c r="D1" s="96"/>
      <c r="E1" s="96"/>
      <c r="F1" s="96"/>
      <c r="G1" s="205"/>
    </row>
    <row r="2" spans="1:7" s="100" customFormat="1" ht="20.25">
      <c r="A2" s="1686" t="s">
        <v>172</v>
      </c>
      <c r="B2" s="1686"/>
      <c r="C2" s="1686"/>
      <c r="D2" s="1686"/>
      <c r="E2" s="1686"/>
      <c r="F2" s="1686"/>
      <c r="G2" s="1686"/>
    </row>
    <row r="3" spans="1:7" s="100" customFormat="1" ht="25.5" customHeight="1">
      <c r="A3" s="1686" t="s">
        <v>173</v>
      </c>
      <c r="B3" s="1686"/>
      <c r="C3" s="1686"/>
      <c r="D3" s="1686"/>
      <c r="E3" s="1686"/>
      <c r="F3" s="1686"/>
      <c r="G3" s="1686"/>
    </row>
    <row r="4" spans="1:7" s="207" customFormat="1" ht="29.25" customHeight="1" thickBot="1">
      <c r="A4" s="207" t="s">
        <v>174</v>
      </c>
      <c r="B4" s="208"/>
      <c r="C4" s="208"/>
      <c r="D4" s="208"/>
      <c r="E4" s="208"/>
      <c r="F4" s="208"/>
      <c r="G4" s="210" t="s">
        <v>175</v>
      </c>
    </row>
    <row r="5" spans="1:7" s="212" customFormat="1" ht="18.75" customHeight="1">
      <c r="A5" s="1722" t="s">
        <v>176</v>
      </c>
      <c r="B5" s="1723" t="s">
        <v>177</v>
      </c>
      <c r="C5" s="1723" t="s">
        <v>178</v>
      </c>
      <c r="D5" s="1725"/>
      <c r="E5" s="1726"/>
      <c r="F5" s="1726" t="s">
        <v>179</v>
      </c>
      <c r="G5" s="1729" t="s">
        <v>180</v>
      </c>
    </row>
    <row r="6" spans="1:7" s="212" customFormat="1" ht="18.75" customHeight="1">
      <c r="A6" s="1688"/>
      <c r="B6" s="1724"/>
      <c r="C6" s="1724"/>
      <c r="D6" s="1727"/>
      <c r="E6" s="1728"/>
      <c r="F6" s="1728"/>
      <c r="G6" s="1730"/>
    </row>
    <row r="7" spans="1:7" s="212" customFormat="1" ht="18.75" customHeight="1">
      <c r="A7" s="1688"/>
      <c r="B7" s="1732" t="s">
        <v>181</v>
      </c>
      <c r="C7" s="1734"/>
      <c r="D7" s="1715" t="s">
        <v>182</v>
      </c>
      <c r="E7" s="1715" t="s">
        <v>183</v>
      </c>
      <c r="F7" s="1717" t="s">
        <v>184</v>
      </c>
      <c r="G7" s="1730"/>
    </row>
    <row r="8" spans="1:7" s="212" customFormat="1" ht="18.75" customHeight="1">
      <c r="A8" s="1689"/>
      <c r="B8" s="1733"/>
      <c r="C8" s="1735"/>
      <c r="D8" s="1716"/>
      <c r="E8" s="1716"/>
      <c r="F8" s="1718"/>
      <c r="G8" s="1731"/>
    </row>
    <row r="9" spans="1:7" s="226" customFormat="1" ht="36.75" customHeight="1">
      <c r="A9" s="244">
        <v>2011</v>
      </c>
      <c r="B9" s="245">
        <v>3237.1</v>
      </c>
      <c r="C9" s="246">
        <v>6476</v>
      </c>
      <c r="D9" s="247" t="s">
        <v>185</v>
      </c>
      <c r="E9" s="247" t="s">
        <v>185</v>
      </c>
      <c r="F9" s="248">
        <v>14853000</v>
      </c>
      <c r="G9" s="244">
        <v>2011</v>
      </c>
    </row>
    <row r="10" spans="1:7" s="226" customFormat="1" ht="36.75" customHeight="1">
      <c r="A10" s="244">
        <v>2012</v>
      </c>
      <c r="B10" s="245">
        <v>3237.1</v>
      </c>
      <c r="C10" s="246">
        <v>6476</v>
      </c>
      <c r="D10" s="247" t="s">
        <v>185</v>
      </c>
      <c r="E10" s="247" t="s">
        <v>186</v>
      </c>
      <c r="F10" s="248">
        <v>15115000</v>
      </c>
      <c r="G10" s="244">
        <v>2012</v>
      </c>
    </row>
    <row r="11" spans="1:7" s="226" customFormat="1" ht="36.75" customHeight="1">
      <c r="A11" s="244">
        <v>2013</v>
      </c>
      <c r="B11" s="245">
        <v>3234</v>
      </c>
      <c r="C11" s="246">
        <v>6476</v>
      </c>
      <c r="D11" s="247">
        <v>6152</v>
      </c>
      <c r="E11" s="247">
        <v>324</v>
      </c>
      <c r="F11" s="248">
        <v>17285000</v>
      </c>
      <c r="G11" s="244">
        <v>2013</v>
      </c>
    </row>
    <row r="12" spans="1:7" s="226" customFormat="1" ht="36.75" customHeight="1">
      <c r="A12" s="244">
        <v>2014</v>
      </c>
      <c r="B12" s="245">
        <v>3234</v>
      </c>
      <c r="C12" s="246">
        <v>6476</v>
      </c>
      <c r="D12" s="247">
        <v>6152</v>
      </c>
      <c r="E12" s="247">
        <v>324</v>
      </c>
      <c r="F12" s="248">
        <v>17851252</v>
      </c>
      <c r="G12" s="244">
        <v>2014</v>
      </c>
    </row>
    <row r="13" spans="1:7" s="226" customFormat="1" ht="36.75" customHeight="1">
      <c r="A13" s="244">
        <v>2015</v>
      </c>
      <c r="B13" s="245">
        <v>3234</v>
      </c>
      <c r="C13" s="246">
        <v>6337</v>
      </c>
      <c r="D13" s="247" t="s">
        <v>185</v>
      </c>
      <c r="E13" s="247" t="s">
        <v>185</v>
      </c>
      <c r="F13" s="248">
        <v>18613643</v>
      </c>
      <c r="G13" s="244">
        <v>2015</v>
      </c>
    </row>
    <row r="14" spans="1:7" s="226" customFormat="1" ht="36.75" customHeight="1" thickBot="1">
      <c r="A14" s="249">
        <v>2016</v>
      </c>
      <c r="B14" s="250">
        <v>3234</v>
      </c>
      <c r="C14" s="251">
        <v>6337</v>
      </c>
      <c r="D14" s="252" t="s">
        <v>1400</v>
      </c>
      <c r="E14" s="252" t="s">
        <v>1400</v>
      </c>
      <c r="F14" s="253">
        <v>25629687</v>
      </c>
      <c r="G14" s="249">
        <v>2016</v>
      </c>
    </row>
    <row r="15" spans="1:7" s="207" customFormat="1" ht="42.75" customHeight="1">
      <c r="A15" s="1719" t="s">
        <v>187</v>
      </c>
      <c r="B15" s="1720"/>
      <c r="E15" s="1721" t="s">
        <v>188</v>
      </c>
      <c r="F15" s="1721"/>
      <c r="G15" s="1721"/>
    </row>
    <row r="16" spans="1:7">
      <c r="B16" s="242"/>
      <c r="C16" s="242"/>
      <c r="D16" s="242"/>
      <c r="E16" s="242"/>
      <c r="F16" s="242"/>
    </row>
    <row r="17" spans="2:6">
      <c r="B17" s="242"/>
      <c r="C17" s="242"/>
      <c r="D17" s="242"/>
      <c r="E17" s="242"/>
      <c r="F17" s="242"/>
    </row>
    <row r="18" spans="2:6">
      <c r="B18" s="242"/>
      <c r="C18" s="242"/>
      <c r="D18" s="242"/>
      <c r="E18" s="242"/>
      <c r="F18" s="242"/>
    </row>
    <row r="19" spans="2:6">
      <c r="B19" s="242"/>
      <c r="C19" s="254"/>
      <c r="D19" s="254"/>
      <c r="E19" s="254"/>
      <c r="F19" s="242"/>
    </row>
    <row r="20" spans="2:6">
      <c r="B20" s="242"/>
      <c r="C20" s="242"/>
      <c r="D20" s="242"/>
      <c r="E20" s="242"/>
      <c r="F20" s="242"/>
    </row>
    <row r="21" spans="2:6">
      <c r="B21" s="242"/>
      <c r="C21" s="242"/>
      <c r="D21" s="242"/>
      <c r="E21" s="242"/>
      <c r="F21" s="242"/>
    </row>
    <row r="22" spans="2:6">
      <c r="B22" s="242"/>
      <c r="C22" s="242"/>
      <c r="D22" s="242"/>
      <c r="E22" s="242"/>
      <c r="F22" s="242"/>
    </row>
    <row r="23" spans="2:6">
      <c r="B23" s="242"/>
      <c r="C23" s="242"/>
      <c r="D23" s="242"/>
      <c r="E23" s="242"/>
      <c r="F23" s="242"/>
    </row>
  </sheetData>
  <mergeCells count="14">
    <mergeCell ref="E7:E8"/>
    <mergeCell ref="F7:F8"/>
    <mergeCell ref="A15:B15"/>
    <mergeCell ref="E15:G15"/>
    <mergeCell ref="A2:G2"/>
    <mergeCell ref="A3:G3"/>
    <mergeCell ref="A5:A8"/>
    <mergeCell ref="B5:B6"/>
    <mergeCell ref="C5:E6"/>
    <mergeCell ref="F5:F6"/>
    <mergeCell ref="G5:G8"/>
    <mergeCell ref="B7:B8"/>
    <mergeCell ref="C7:C8"/>
    <mergeCell ref="D7:D8"/>
  </mergeCells>
  <phoneticPr fontId="4" type="noConversion"/>
  <printOptions horizontalCentered="1"/>
  <pageMargins left="0.59055118110236227" right="0.59055118110236227" top="0.78740157480314965" bottom="0.39370078740157483" header="0.39370078740157483" footer="0"/>
  <pageSetup paperSize="9" scale="7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4"/>
  <sheetViews>
    <sheetView showGridLines="0" view="pageBreakPreview" zoomScaleNormal="100" workbookViewId="0">
      <selection activeCell="B13" sqref="B13"/>
    </sheetView>
  </sheetViews>
  <sheetFormatPr defaultRowHeight="14.25"/>
  <cols>
    <col min="1" max="1" width="10.125" style="273" customWidth="1"/>
    <col min="2" max="4" width="15.875" style="273" customWidth="1"/>
    <col min="5" max="5" width="16.625" style="273" customWidth="1"/>
    <col min="6" max="6" width="15.875" style="273" customWidth="1"/>
    <col min="7" max="7" width="10.125" style="273" customWidth="1"/>
    <col min="8" max="16384" width="9" style="273"/>
  </cols>
  <sheetData>
    <row r="2" spans="1:7" s="255" customFormat="1" ht="36" customHeight="1">
      <c r="A2" s="1736" t="s">
        <v>189</v>
      </c>
      <c r="B2" s="1736"/>
      <c r="C2" s="1736"/>
      <c r="D2" s="1736"/>
      <c r="E2" s="1736"/>
      <c r="F2" s="1736"/>
      <c r="G2" s="1736"/>
    </row>
    <row r="4" spans="1:7" s="257" customFormat="1" thickBot="1">
      <c r="A4" s="256" t="s">
        <v>190</v>
      </c>
      <c r="G4" s="258" t="s">
        <v>191</v>
      </c>
    </row>
    <row r="5" spans="1:7" s="257" customFormat="1" ht="24" customHeight="1">
      <c r="A5" s="1737" t="s">
        <v>192</v>
      </c>
      <c r="B5" s="1739" t="s">
        <v>193</v>
      </c>
      <c r="C5" s="1739"/>
      <c r="D5" s="1740" t="s">
        <v>194</v>
      </c>
      <c r="E5" s="1740" t="s">
        <v>195</v>
      </c>
      <c r="F5" s="1740" t="s">
        <v>196</v>
      </c>
      <c r="G5" s="1742" t="s">
        <v>197</v>
      </c>
    </row>
    <row r="6" spans="1:7" s="257" customFormat="1" ht="24" customHeight="1">
      <c r="A6" s="1738"/>
      <c r="B6" s="1744" t="s">
        <v>198</v>
      </c>
      <c r="C6" s="1744" t="s">
        <v>199</v>
      </c>
      <c r="D6" s="1741"/>
      <c r="E6" s="1741"/>
      <c r="F6" s="1741"/>
      <c r="G6" s="1743"/>
    </row>
    <row r="7" spans="1:7" s="257" customFormat="1" ht="24" customHeight="1">
      <c r="A7" s="1738"/>
      <c r="B7" s="1741"/>
      <c r="C7" s="1741"/>
      <c r="D7" s="1741"/>
      <c r="E7" s="1741"/>
      <c r="F7" s="1741"/>
      <c r="G7" s="1743"/>
    </row>
    <row r="8" spans="1:7" s="257" customFormat="1" ht="40.5" customHeight="1">
      <c r="A8" s="259">
        <v>2011</v>
      </c>
      <c r="B8" s="260">
        <v>6342</v>
      </c>
      <c r="C8" s="261">
        <v>1566</v>
      </c>
      <c r="D8" s="261">
        <v>60.1</v>
      </c>
      <c r="E8" s="261">
        <v>9772</v>
      </c>
      <c r="F8" s="262">
        <v>64.899713467048713</v>
      </c>
      <c r="G8" s="263">
        <v>2011</v>
      </c>
    </row>
    <row r="9" spans="1:7" s="257" customFormat="1" ht="40.5" customHeight="1">
      <c r="A9" s="264">
        <v>2012</v>
      </c>
      <c r="B9" s="265">
        <v>6342</v>
      </c>
      <c r="C9" s="266">
        <v>4067</v>
      </c>
      <c r="D9" s="266">
        <v>60.9</v>
      </c>
      <c r="E9" s="266">
        <v>9772</v>
      </c>
      <c r="F9" s="267">
        <v>64.899713467048713</v>
      </c>
      <c r="G9" s="268">
        <v>2012</v>
      </c>
    </row>
    <row r="10" spans="1:7" s="257" customFormat="1" ht="40.5" customHeight="1">
      <c r="A10" s="264">
        <v>2013</v>
      </c>
      <c r="B10" s="265">
        <v>6342</v>
      </c>
      <c r="C10" s="266">
        <v>4067</v>
      </c>
      <c r="D10" s="266">
        <v>60.9</v>
      </c>
      <c r="E10" s="266">
        <v>9772</v>
      </c>
      <c r="F10" s="267">
        <v>64.899713467048713</v>
      </c>
      <c r="G10" s="268">
        <v>2013</v>
      </c>
    </row>
    <row r="11" spans="1:7" s="257" customFormat="1" ht="40.5" customHeight="1">
      <c r="A11" s="264">
        <v>2014</v>
      </c>
      <c r="B11" s="265">
        <v>8669</v>
      </c>
      <c r="C11" s="266">
        <v>2091</v>
      </c>
      <c r="D11" s="266">
        <v>80.599999999999994</v>
      </c>
      <c r="E11" s="266">
        <v>9772</v>
      </c>
      <c r="F11" s="267">
        <v>88.712648383135488</v>
      </c>
      <c r="G11" s="268">
        <v>2014</v>
      </c>
    </row>
    <row r="12" spans="1:7" s="257" customFormat="1" ht="40.5" customHeight="1">
      <c r="A12" s="264">
        <v>2015</v>
      </c>
      <c r="B12" s="265">
        <v>8669</v>
      </c>
      <c r="C12" s="266">
        <v>2091</v>
      </c>
      <c r="D12" s="266">
        <v>80.599999999999994</v>
      </c>
      <c r="E12" s="266">
        <v>9772</v>
      </c>
      <c r="F12" s="267">
        <v>88.712648383135488</v>
      </c>
      <c r="G12" s="268">
        <v>2015</v>
      </c>
    </row>
    <row r="13" spans="1:7" s="257" customFormat="1" ht="40.5" customHeight="1" thickBot="1">
      <c r="A13" s="269">
        <v>2016</v>
      </c>
      <c r="B13" s="1630">
        <v>8669</v>
      </c>
      <c r="C13" s="1631">
        <v>2091</v>
      </c>
      <c r="D13" s="1631">
        <v>80.599999999999994</v>
      </c>
      <c r="E13" s="1631">
        <v>9772</v>
      </c>
      <c r="F13" s="270">
        <f>B13/E13*100</f>
        <v>88.712648383135488</v>
      </c>
      <c r="G13" s="271">
        <v>2016</v>
      </c>
    </row>
    <row r="14" spans="1:7" s="257" customFormat="1" ht="13.5">
      <c r="A14" s="272" t="s">
        <v>200</v>
      </c>
    </row>
  </sheetData>
  <mergeCells count="9">
    <mergeCell ref="A2:G2"/>
    <mergeCell ref="A5:A7"/>
    <mergeCell ref="B5:C5"/>
    <mergeCell ref="D5:D7"/>
    <mergeCell ref="E5:E7"/>
    <mergeCell ref="F5:F7"/>
    <mergeCell ref="G5:G7"/>
    <mergeCell ref="B6:B7"/>
    <mergeCell ref="C6:C7"/>
  </mergeCells>
  <phoneticPr fontId="4" type="noConversion"/>
  <pageMargins left="0.75" right="0.75" top="1" bottom="1" header="0.5" footer="0.5"/>
  <pageSetup paperSize="9" scale="8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showGridLines="0" view="pageBreakPreview" topLeftCell="A5" zoomScaleNormal="100" workbookViewId="0">
      <selection activeCell="F18" sqref="F18"/>
    </sheetView>
  </sheetViews>
  <sheetFormatPr defaultRowHeight="15.75"/>
  <cols>
    <col min="1" max="1" width="8.375" style="238" customWidth="1"/>
    <col min="2" max="2" width="7.75" style="238" customWidth="1"/>
    <col min="3" max="3" width="8.125" style="238" customWidth="1"/>
    <col min="4" max="4" width="8.75" style="238" customWidth="1"/>
    <col min="5" max="5" width="8.375" style="238" customWidth="1"/>
    <col min="6" max="6" width="5.75" style="238" customWidth="1"/>
    <col min="7" max="7" width="7.125" style="238" customWidth="1"/>
    <col min="8" max="8" width="5.625" style="238" customWidth="1"/>
    <col min="9" max="9" width="6.875" style="243" customWidth="1"/>
    <col min="10" max="10" width="14.875" style="241" customWidth="1"/>
    <col min="11" max="13" width="6.875" style="238"/>
    <col min="14" max="14" width="6" style="238" customWidth="1"/>
    <col min="15" max="16384" width="9" style="238"/>
  </cols>
  <sheetData>
    <row r="1" spans="1:10" s="99" customFormat="1" ht="35.1" customHeight="1">
      <c r="A1" s="95"/>
      <c r="B1" s="95"/>
      <c r="C1" s="95"/>
      <c r="D1" s="95"/>
      <c r="E1" s="95"/>
      <c r="F1" s="95"/>
      <c r="G1" s="95"/>
      <c r="H1" s="95"/>
      <c r="I1" s="96"/>
      <c r="J1" s="205"/>
    </row>
    <row r="2" spans="1:10" s="100" customFormat="1" ht="20.25">
      <c r="A2" s="1747" t="s">
        <v>201</v>
      </c>
      <c r="B2" s="1686"/>
      <c r="C2" s="1686"/>
      <c r="D2" s="1686"/>
      <c r="E2" s="1686"/>
      <c r="F2" s="1686"/>
      <c r="G2" s="1686"/>
      <c r="H2" s="1686"/>
      <c r="I2" s="1686"/>
      <c r="J2" s="1686"/>
    </row>
    <row r="3" spans="1:10" s="206" customFormat="1" ht="20.25">
      <c r="A3" s="1707" t="s">
        <v>202</v>
      </c>
      <c r="B3" s="1707"/>
      <c r="C3" s="1707"/>
      <c r="D3" s="1707"/>
      <c r="E3" s="1707"/>
      <c r="F3" s="1707"/>
      <c r="G3" s="1707"/>
      <c r="H3" s="1707"/>
      <c r="I3" s="1707"/>
      <c r="J3" s="1707"/>
    </row>
    <row r="4" spans="1:10" s="207" customFormat="1" ht="14.25" thickBot="1">
      <c r="A4" s="207" t="s">
        <v>203</v>
      </c>
      <c r="I4" s="208"/>
      <c r="J4" s="210" t="s">
        <v>204</v>
      </c>
    </row>
    <row r="5" spans="1:10" s="120" customFormat="1" ht="15" customHeight="1">
      <c r="A5" s="1748" t="s">
        <v>205</v>
      </c>
      <c r="B5" s="274" t="s">
        <v>206</v>
      </c>
      <c r="C5" s="274" t="s">
        <v>207</v>
      </c>
      <c r="D5" s="274" t="s">
        <v>208</v>
      </c>
      <c r="E5" s="274" t="s">
        <v>209</v>
      </c>
      <c r="F5" s="1751" t="s">
        <v>210</v>
      </c>
      <c r="G5" s="1752"/>
      <c r="H5" s="1752"/>
      <c r="I5" s="1753"/>
      <c r="J5" s="1757" t="s">
        <v>211</v>
      </c>
    </row>
    <row r="6" spans="1:10" s="120" customFormat="1" ht="12.75" customHeight="1">
      <c r="A6" s="1749"/>
      <c r="B6" s="275"/>
      <c r="C6" s="275"/>
      <c r="D6" s="275"/>
      <c r="E6" s="275"/>
      <c r="F6" s="1754"/>
      <c r="G6" s="1755"/>
      <c r="H6" s="1755"/>
      <c r="I6" s="1756"/>
      <c r="J6" s="1758"/>
    </row>
    <row r="7" spans="1:10" s="120" customFormat="1" ht="25.5" customHeight="1">
      <c r="A7" s="1749"/>
      <c r="B7" s="275"/>
      <c r="C7" s="275"/>
      <c r="D7" s="1760" t="s">
        <v>212</v>
      </c>
      <c r="E7" s="275"/>
      <c r="F7" s="276" t="s">
        <v>213</v>
      </c>
      <c r="G7" s="276" t="s">
        <v>214</v>
      </c>
      <c r="H7" s="276" t="s">
        <v>215</v>
      </c>
      <c r="I7" s="277" t="s">
        <v>216</v>
      </c>
      <c r="J7" s="1758"/>
    </row>
    <row r="8" spans="1:10" s="120" customFormat="1" ht="30.75" customHeight="1">
      <c r="A8" s="1750"/>
      <c r="B8" s="278" t="s">
        <v>217</v>
      </c>
      <c r="C8" s="279" t="s">
        <v>218</v>
      </c>
      <c r="D8" s="1761"/>
      <c r="E8" s="279" t="s">
        <v>219</v>
      </c>
      <c r="F8" s="279" t="s">
        <v>220</v>
      </c>
      <c r="G8" s="279" t="s">
        <v>221</v>
      </c>
      <c r="H8" s="280" t="s">
        <v>222</v>
      </c>
      <c r="I8" s="281" t="s">
        <v>223</v>
      </c>
      <c r="J8" s="1759"/>
    </row>
    <row r="9" spans="1:10" s="226" customFormat="1" ht="23.1" customHeight="1">
      <c r="A9" s="244">
        <v>2011</v>
      </c>
      <c r="B9" s="282">
        <v>45</v>
      </c>
      <c r="C9" s="283">
        <v>31</v>
      </c>
      <c r="D9" s="283">
        <v>12</v>
      </c>
      <c r="E9" s="283">
        <v>52</v>
      </c>
      <c r="F9" s="283">
        <v>1</v>
      </c>
      <c r="G9" s="283">
        <v>0</v>
      </c>
      <c r="H9" s="283">
        <v>10</v>
      </c>
      <c r="I9" s="246">
        <v>0</v>
      </c>
      <c r="J9" s="225">
        <v>2011</v>
      </c>
    </row>
    <row r="10" spans="1:10" s="226" customFormat="1" ht="23.1" customHeight="1">
      <c r="A10" s="244">
        <v>2012</v>
      </c>
      <c r="B10" s="282">
        <v>45</v>
      </c>
      <c r="C10" s="283">
        <v>33</v>
      </c>
      <c r="D10" s="283">
        <v>12</v>
      </c>
      <c r="E10" s="283">
        <v>52</v>
      </c>
      <c r="F10" s="283">
        <v>1</v>
      </c>
      <c r="G10" s="283">
        <v>0</v>
      </c>
      <c r="H10" s="283">
        <v>10</v>
      </c>
      <c r="I10" s="283">
        <v>0</v>
      </c>
      <c r="J10" s="225">
        <v>2012</v>
      </c>
    </row>
    <row r="11" spans="1:10" s="230" customFormat="1" ht="23.1" customHeight="1">
      <c r="A11" s="244">
        <v>2013</v>
      </c>
      <c r="B11" s="282">
        <v>45</v>
      </c>
      <c r="C11" s="283">
        <v>33</v>
      </c>
      <c r="D11" s="283">
        <v>12</v>
      </c>
      <c r="E11" s="283">
        <v>52</v>
      </c>
      <c r="F11" s="283">
        <v>1</v>
      </c>
      <c r="G11" s="283">
        <v>0</v>
      </c>
      <c r="H11" s="283">
        <v>10</v>
      </c>
      <c r="I11" s="283">
        <v>0</v>
      </c>
      <c r="J11" s="225">
        <v>2013</v>
      </c>
    </row>
    <row r="12" spans="1:10" s="230" customFormat="1" ht="23.1" customHeight="1">
      <c r="A12" s="244">
        <v>2014</v>
      </c>
      <c r="B12" s="282">
        <v>45</v>
      </c>
      <c r="C12" s="283">
        <v>33</v>
      </c>
      <c r="D12" s="283">
        <v>12</v>
      </c>
      <c r="E12" s="283">
        <v>52</v>
      </c>
      <c r="F12" s="283">
        <v>1</v>
      </c>
      <c r="G12" s="283">
        <v>0</v>
      </c>
      <c r="H12" s="283">
        <v>10</v>
      </c>
      <c r="I12" s="283">
        <v>0</v>
      </c>
      <c r="J12" s="225">
        <v>2014</v>
      </c>
    </row>
    <row r="13" spans="1:10" s="230" customFormat="1" ht="23.1" customHeight="1">
      <c r="A13" s="244">
        <v>2015</v>
      </c>
      <c r="B13" s="282">
        <v>45</v>
      </c>
      <c r="C13" s="283">
        <v>35</v>
      </c>
      <c r="D13" s="283">
        <v>12</v>
      </c>
      <c r="E13" s="283">
        <v>52</v>
      </c>
      <c r="F13" s="283">
        <v>1</v>
      </c>
      <c r="G13" s="283">
        <v>0</v>
      </c>
      <c r="H13" s="283">
        <v>10</v>
      </c>
      <c r="I13" s="283">
        <v>0</v>
      </c>
      <c r="J13" s="225">
        <v>2015</v>
      </c>
    </row>
    <row r="14" spans="1:10" s="237" customFormat="1" ht="23.1" customHeight="1">
      <c r="A14" s="284">
        <v>2016</v>
      </c>
      <c r="B14" s="285">
        <f>SUM(B15:B25)</f>
        <v>44</v>
      </c>
      <c r="C14" s="286">
        <f t="shared" ref="C14:I14" si="0">SUM(C15:C25)</f>
        <v>35</v>
      </c>
      <c r="D14" s="286">
        <f t="shared" si="0"/>
        <v>12</v>
      </c>
      <c r="E14" s="286">
        <f t="shared" si="0"/>
        <v>52</v>
      </c>
      <c r="F14" s="286">
        <f t="shared" si="0"/>
        <v>1</v>
      </c>
      <c r="G14" s="286">
        <f t="shared" si="0"/>
        <v>0</v>
      </c>
      <c r="H14" s="286">
        <f t="shared" si="0"/>
        <v>10</v>
      </c>
      <c r="I14" s="286">
        <f t="shared" si="0"/>
        <v>0</v>
      </c>
      <c r="J14" s="236">
        <v>2016</v>
      </c>
    </row>
    <row r="15" spans="1:10" s="226" customFormat="1" ht="23.1" customHeight="1">
      <c r="A15" s="287" t="s">
        <v>224</v>
      </c>
      <c r="B15" s="1632">
        <v>1</v>
      </c>
      <c r="C15" s="1633">
        <v>0</v>
      </c>
      <c r="D15" s="1633">
        <v>1</v>
      </c>
      <c r="E15" s="1633">
        <v>2</v>
      </c>
      <c r="F15" s="1633">
        <v>0</v>
      </c>
      <c r="G15" s="1633">
        <v>0</v>
      </c>
      <c r="H15" s="1633">
        <v>0</v>
      </c>
      <c r="I15" s="1634">
        <v>0</v>
      </c>
      <c r="J15" s="290" t="s">
        <v>225</v>
      </c>
    </row>
    <row r="16" spans="1:10" s="226" customFormat="1" ht="23.1" customHeight="1">
      <c r="A16" s="287" t="s">
        <v>25</v>
      </c>
      <c r="B16" s="1632">
        <v>4</v>
      </c>
      <c r="C16" s="1633">
        <v>7</v>
      </c>
      <c r="D16" s="1633">
        <v>0</v>
      </c>
      <c r="E16" s="1633">
        <v>12</v>
      </c>
      <c r="F16" s="1633">
        <v>0</v>
      </c>
      <c r="G16" s="1633">
        <v>0</v>
      </c>
      <c r="H16" s="1633">
        <v>0</v>
      </c>
      <c r="I16" s="1634">
        <v>0</v>
      </c>
      <c r="J16" s="290" t="s">
        <v>26</v>
      </c>
    </row>
    <row r="17" spans="1:10" s="226" customFormat="1" ht="23.1" customHeight="1">
      <c r="A17" s="287" t="s">
        <v>27</v>
      </c>
      <c r="B17" s="1632">
        <v>0</v>
      </c>
      <c r="C17" s="1633">
        <v>5</v>
      </c>
      <c r="D17" s="1633">
        <v>3</v>
      </c>
      <c r="E17" s="1633">
        <v>4</v>
      </c>
      <c r="F17" s="1633">
        <v>0</v>
      </c>
      <c r="G17" s="1633">
        <v>0</v>
      </c>
      <c r="H17" s="1633">
        <v>0</v>
      </c>
      <c r="I17" s="1634">
        <v>0</v>
      </c>
      <c r="J17" s="290" t="s">
        <v>28</v>
      </c>
    </row>
    <row r="18" spans="1:10" s="226" customFormat="1" ht="23.1" customHeight="1">
      <c r="A18" s="287" t="s">
        <v>29</v>
      </c>
      <c r="B18" s="1632">
        <v>2</v>
      </c>
      <c r="C18" s="1633">
        <v>2</v>
      </c>
      <c r="D18" s="1633">
        <v>1</v>
      </c>
      <c r="E18" s="1633">
        <v>2</v>
      </c>
      <c r="F18" s="1633">
        <v>0</v>
      </c>
      <c r="G18" s="1633">
        <v>0</v>
      </c>
      <c r="H18" s="1633">
        <v>0</v>
      </c>
      <c r="I18" s="1634">
        <v>0</v>
      </c>
      <c r="J18" s="290" t="s">
        <v>226</v>
      </c>
    </row>
    <row r="19" spans="1:10" s="226" customFormat="1" ht="23.1" customHeight="1">
      <c r="A19" s="287" t="s">
        <v>31</v>
      </c>
      <c r="B19" s="1632">
        <v>0</v>
      </c>
      <c r="C19" s="1633">
        <v>2</v>
      </c>
      <c r="D19" s="1633">
        <v>3</v>
      </c>
      <c r="E19" s="1633">
        <v>3</v>
      </c>
      <c r="F19" s="1633">
        <v>0</v>
      </c>
      <c r="G19" s="1633">
        <v>0</v>
      </c>
      <c r="H19" s="1633">
        <v>0</v>
      </c>
      <c r="I19" s="1634">
        <v>0</v>
      </c>
      <c r="J19" s="290" t="s">
        <v>32</v>
      </c>
    </row>
    <row r="20" spans="1:10" s="226" customFormat="1" ht="23.1" customHeight="1">
      <c r="A20" s="287" t="s">
        <v>33</v>
      </c>
      <c r="B20" s="1632">
        <v>15</v>
      </c>
      <c r="C20" s="1633">
        <v>3</v>
      </c>
      <c r="D20" s="1633">
        <v>2</v>
      </c>
      <c r="E20" s="1633">
        <v>15</v>
      </c>
      <c r="F20" s="1633">
        <v>0</v>
      </c>
      <c r="G20" s="1633">
        <v>0</v>
      </c>
      <c r="H20" s="1633">
        <v>0</v>
      </c>
      <c r="I20" s="1634">
        <v>0</v>
      </c>
      <c r="J20" s="290" t="s">
        <v>34</v>
      </c>
    </row>
    <row r="21" spans="1:10" s="226" customFormat="1" ht="23.1" customHeight="1">
      <c r="A21" s="287" t="s">
        <v>35</v>
      </c>
      <c r="B21" s="1632">
        <v>3</v>
      </c>
      <c r="C21" s="1633">
        <v>0</v>
      </c>
      <c r="D21" s="1633">
        <v>0</v>
      </c>
      <c r="E21" s="1633">
        <v>3</v>
      </c>
      <c r="F21" s="1633">
        <v>0</v>
      </c>
      <c r="G21" s="1633">
        <v>0</v>
      </c>
      <c r="H21" s="1633">
        <v>2</v>
      </c>
      <c r="I21" s="1634">
        <v>0</v>
      </c>
      <c r="J21" s="290" t="s">
        <v>36</v>
      </c>
    </row>
    <row r="22" spans="1:10" s="226" customFormat="1" ht="23.1" customHeight="1">
      <c r="A22" s="287" t="s">
        <v>37</v>
      </c>
      <c r="B22" s="1632">
        <v>3</v>
      </c>
      <c r="C22" s="1633">
        <v>3</v>
      </c>
      <c r="D22" s="1633">
        <v>0</v>
      </c>
      <c r="E22" s="1633">
        <v>1</v>
      </c>
      <c r="F22" s="1633">
        <v>0</v>
      </c>
      <c r="G22" s="1633">
        <v>0</v>
      </c>
      <c r="H22" s="1633">
        <v>3</v>
      </c>
      <c r="I22" s="1634">
        <v>0</v>
      </c>
      <c r="J22" s="291" t="s">
        <v>227</v>
      </c>
    </row>
    <row r="23" spans="1:10" s="226" customFormat="1" ht="23.1" customHeight="1">
      <c r="A23" s="287" t="s">
        <v>39</v>
      </c>
      <c r="B23" s="1632">
        <v>10</v>
      </c>
      <c r="C23" s="1633">
        <v>2</v>
      </c>
      <c r="D23" s="1633">
        <v>0</v>
      </c>
      <c r="E23" s="1633">
        <v>1</v>
      </c>
      <c r="F23" s="1633">
        <v>1</v>
      </c>
      <c r="G23" s="1633">
        <v>0</v>
      </c>
      <c r="H23" s="1633">
        <v>5</v>
      </c>
      <c r="I23" s="1634">
        <v>0</v>
      </c>
      <c r="J23" s="290" t="s">
        <v>40</v>
      </c>
    </row>
    <row r="24" spans="1:10" s="120" customFormat="1" ht="23.1" customHeight="1">
      <c r="A24" s="287" t="s">
        <v>41</v>
      </c>
      <c r="B24" s="1632">
        <v>4</v>
      </c>
      <c r="C24" s="1633">
        <v>11</v>
      </c>
      <c r="D24" s="1633">
        <v>2</v>
      </c>
      <c r="E24" s="1633">
        <v>7</v>
      </c>
      <c r="F24" s="1633">
        <v>0</v>
      </c>
      <c r="G24" s="1633">
        <v>0</v>
      </c>
      <c r="H24" s="1633">
        <v>0</v>
      </c>
      <c r="I24" s="1634">
        <v>0</v>
      </c>
      <c r="J24" s="290" t="s">
        <v>228</v>
      </c>
    </row>
    <row r="25" spans="1:10" s="120" customFormat="1" ht="23.1" customHeight="1" thickBot="1">
      <c r="A25" s="292" t="s">
        <v>43</v>
      </c>
      <c r="B25" s="1635">
        <v>2</v>
      </c>
      <c r="C25" s="1633">
        <v>0</v>
      </c>
      <c r="D25" s="1633">
        <v>0</v>
      </c>
      <c r="E25" s="1633">
        <v>2</v>
      </c>
      <c r="F25" s="1633">
        <v>0</v>
      </c>
      <c r="G25" s="1633">
        <v>0</v>
      </c>
      <c r="H25" s="1633">
        <v>0</v>
      </c>
      <c r="I25" s="1634">
        <v>0</v>
      </c>
      <c r="J25" s="293" t="s">
        <v>229</v>
      </c>
    </row>
    <row r="26" spans="1:10" s="230" customFormat="1" ht="39.75" customHeight="1">
      <c r="A26" s="1745" t="s">
        <v>230</v>
      </c>
      <c r="B26" s="1745"/>
      <c r="C26" s="1745"/>
      <c r="D26" s="1745"/>
      <c r="E26" s="1746" t="s">
        <v>231</v>
      </c>
      <c r="F26" s="1746"/>
      <c r="G26" s="1746"/>
      <c r="H26" s="1746"/>
      <c r="I26" s="1746"/>
      <c r="J26" s="1746"/>
    </row>
    <row r="27" spans="1:10" ht="23.1" customHeight="1">
      <c r="I27" s="239"/>
    </row>
    <row r="28" spans="1:10" ht="23.1" customHeight="1">
      <c r="I28" s="242"/>
    </row>
    <row r="29" spans="1:10" ht="23.1" customHeight="1">
      <c r="I29" s="242"/>
    </row>
    <row r="30" spans="1:10" ht="23.1" customHeight="1">
      <c r="I30" s="242"/>
    </row>
    <row r="31" spans="1:10" ht="23.1" customHeight="1">
      <c r="I31" s="242"/>
    </row>
    <row r="32" spans="1:10" ht="23.1" customHeight="1">
      <c r="I32" s="242"/>
    </row>
    <row r="33" spans="9:9" ht="23.1" customHeight="1">
      <c r="I33" s="242"/>
    </row>
    <row r="34" spans="9:9" ht="23.1" customHeight="1">
      <c r="I34" s="242"/>
    </row>
    <row r="35" spans="9:9" ht="23.1" customHeight="1">
      <c r="I35" s="242"/>
    </row>
    <row r="36" spans="9:9" ht="23.1" customHeight="1"/>
    <row r="37" spans="9:9" ht="23.1" customHeight="1"/>
    <row r="38" spans="9:9" ht="23.1" customHeight="1"/>
    <row r="39" spans="9:9" ht="23.1" customHeight="1"/>
    <row r="40" spans="9:9" ht="23.1" customHeight="1"/>
    <row r="41" spans="9:9" ht="23.1" customHeight="1"/>
    <row r="42" spans="9:9" ht="23.1" customHeight="1"/>
    <row r="43" spans="9:9" ht="23.1" customHeight="1"/>
    <row r="44" spans="9:9" ht="23.1" customHeight="1"/>
    <row r="45" spans="9:9" ht="23.1" customHeight="1"/>
    <row r="46" spans="9:9" ht="23.1" customHeight="1"/>
    <row r="47" spans="9:9" ht="23.1" customHeight="1"/>
    <row r="48" spans="9:9" ht="23.1" customHeight="1"/>
    <row r="49" ht="23.1" customHeight="1"/>
    <row r="50" ht="23.1" customHeight="1"/>
    <row r="51" ht="23.1" customHeight="1"/>
    <row r="52" ht="23.1" customHeight="1"/>
    <row r="53" ht="23.1" customHeight="1"/>
    <row r="54" ht="23.1" customHeight="1"/>
    <row r="55" ht="23.1" customHeight="1"/>
    <row r="56" ht="23.1" customHeight="1"/>
    <row r="57" ht="23.1" customHeight="1"/>
    <row r="58" ht="23.1" customHeight="1"/>
    <row r="59" ht="23.1" customHeight="1"/>
    <row r="60" ht="23.1" customHeight="1"/>
    <row r="61" ht="23.1" customHeight="1"/>
    <row r="62" ht="23.1" customHeight="1"/>
    <row r="63" ht="23.1" customHeight="1"/>
  </sheetData>
  <mergeCells count="8">
    <mergeCell ref="A26:D26"/>
    <mergeCell ref="E26:J26"/>
    <mergeCell ref="A2:J2"/>
    <mergeCell ref="A3:J3"/>
    <mergeCell ref="A5:A8"/>
    <mergeCell ref="F5:I6"/>
    <mergeCell ref="J5:J8"/>
    <mergeCell ref="D7:D8"/>
  </mergeCells>
  <phoneticPr fontId="4" type="noConversion"/>
  <pageMargins left="0.55118110236220474" right="0.55118110236220474" top="0.98425196850393704" bottom="0.98425196850393704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N15"/>
  <sheetViews>
    <sheetView showGridLines="0" view="pageBreakPreview" zoomScaleNormal="75" workbookViewId="0">
      <selection activeCell="D14" sqref="D14:E14"/>
    </sheetView>
  </sheetViews>
  <sheetFormatPr defaultRowHeight="15.75"/>
  <cols>
    <col min="1" max="1" width="10.75" style="325" customWidth="1"/>
    <col min="2" max="2" width="13.125" style="326" customWidth="1"/>
    <col min="3" max="3" width="12.625" style="327" customWidth="1"/>
    <col min="4" max="4" width="13" style="328" customWidth="1"/>
    <col min="5" max="5" width="13.25" style="326" customWidth="1"/>
    <col min="6" max="6" width="10.875" style="327" customWidth="1"/>
    <col min="7" max="7" width="11.5" style="328" customWidth="1"/>
    <col min="8" max="8" width="10.875" style="325" customWidth="1"/>
    <col min="9" max="9" width="10.875" style="326" customWidth="1"/>
    <col min="10" max="10" width="10.875" style="327" customWidth="1"/>
    <col min="11" max="11" width="10.875" style="328" customWidth="1"/>
    <col min="12" max="12" width="10.875" style="326" customWidth="1"/>
    <col min="13" max="13" width="11.5" style="327" customWidth="1"/>
    <col min="14" max="14" width="11.125" style="328" customWidth="1"/>
    <col min="15" max="256" width="9" style="329"/>
    <col min="257" max="257" width="10.75" style="329" customWidth="1"/>
    <col min="258" max="258" width="13.125" style="329" customWidth="1"/>
    <col min="259" max="259" width="12.625" style="329" customWidth="1"/>
    <col min="260" max="260" width="13" style="329" customWidth="1"/>
    <col min="261" max="261" width="13.25" style="329" customWidth="1"/>
    <col min="262" max="262" width="10.875" style="329" customWidth="1"/>
    <col min="263" max="263" width="11.5" style="329" customWidth="1"/>
    <col min="264" max="268" width="10.875" style="329" customWidth="1"/>
    <col min="269" max="269" width="11.5" style="329" customWidth="1"/>
    <col min="270" max="270" width="11.125" style="329" customWidth="1"/>
    <col min="271" max="512" width="9" style="329"/>
    <col min="513" max="513" width="10.75" style="329" customWidth="1"/>
    <col min="514" max="514" width="13.125" style="329" customWidth="1"/>
    <col min="515" max="515" width="12.625" style="329" customWidth="1"/>
    <col min="516" max="516" width="13" style="329" customWidth="1"/>
    <col min="517" max="517" width="13.25" style="329" customWidth="1"/>
    <col min="518" max="518" width="10.875" style="329" customWidth="1"/>
    <col min="519" max="519" width="11.5" style="329" customWidth="1"/>
    <col min="520" max="524" width="10.875" style="329" customWidth="1"/>
    <col min="525" max="525" width="11.5" style="329" customWidth="1"/>
    <col min="526" max="526" width="11.125" style="329" customWidth="1"/>
    <col min="527" max="768" width="9" style="329"/>
    <col min="769" max="769" width="10.75" style="329" customWidth="1"/>
    <col min="770" max="770" width="13.125" style="329" customWidth="1"/>
    <col min="771" max="771" width="12.625" style="329" customWidth="1"/>
    <col min="772" max="772" width="13" style="329" customWidth="1"/>
    <col min="773" max="773" width="13.25" style="329" customWidth="1"/>
    <col min="774" max="774" width="10.875" style="329" customWidth="1"/>
    <col min="775" max="775" width="11.5" style="329" customWidth="1"/>
    <col min="776" max="780" width="10.875" style="329" customWidth="1"/>
    <col min="781" max="781" width="11.5" style="329" customWidth="1"/>
    <col min="782" max="782" width="11.125" style="329" customWidth="1"/>
    <col min="783" max="1024" width="9" style="329"/>
    <col min="1025" max="1025" width="10.75" style="329" customWidth="1"/>
    <col min="1026" max="1026" width="13.125" style="329" customWidth="1"/>
    <col min="1027" max="1027" width="12.625" style="329" customWidth="1"/>
    <col min="1028" max="1028" width="13" style="329" customWidth="1"/>
    <col min="1029" max="1029" width="13.25" style="329" customWidth="1"/>
    <col min="1030" max="1030" width="10.875" style="329" customWidth="1"/>
    <col min="1031" max="1031" width="11.5" style="329" customWidth="1"/>
    <col min="1032" max="1036" width="10.875" style="329" customWidth="1"/>
    <col min="1037" max="1037" width="11.5" style="329" customWidth="1"/>
    <col min="1038" max="1038" width="11.125" style="329" customWidth="1"/>
    <col min="1039" max="1280" width="9" style="329"/>
    <col min="1281" max="1281" width="10.75" style="329" customWidth="1"/>
    <col min="1282" max="1282" width="13.125" style="329" customWidth="1"/>
    <col min="1283" max="1283" width="12.625" style="329" customWidth="1"/>
    <col min="1284" max="1284" width="13" style="329" customWidth="1"/>
    <col min="1285" max="1285" width="13.25" style="329" customWidth="1"/>
    <col min="1286" max="1286" width="10.875" style="329" customWidth="1"/>
    <col min="1287" max="1287" width="11.5" style="329" customWidth="1"/>
    <col min="1288" max="1292" width="10.875" style="329" customWidth="1"/>
    <col min="1293" max="1293" width="11.5" style="329" customWidth="1"/>
    <col min="1294" max="1294" width="11.125" style="329" customWidth="1"/>
    <col min="1295" max="1536" width="9" style="329"/>
    <col min="1537" max="1537" width="10.75" style="329" customWidth="1"/>
    <col min="1538" max="1538" width="13.125" style="329" customWidth="1"/>
    <col min="1539" max="1539" width="12.625" style="329" customWidth="1"/>
    <col min="1540" max="1540" width="13" style="329" customWidth="1"/>
    <col min="1541" max="1541" width="13.25" style="329" customWidth="1"/>
    <col min="1542" max="1542" width="10.875" style="329" customWidth="1"/>
    <col min="1543" max="1543" width="11.5" style="329" customWidth="1"/>
    <col min="1544" max="1548" width="10.875" style="329" customWidth="1"/>
    <col min="1549" max="1549" width="11.5" style="329" customWidth="1"/>
    <col min="1550" max="1550" width="11.125" style="329" customWidth="1"/>
    <col min="1551" max="1792" width="9" style="329"/>
    <col min="1793" max="1793" width="10.75" style="329" customWidth="1"/>
    <col min="1794" max="1794" width="13.125" style="329" customWidth="1"/>
    <col min="1795" max="1795" width="12.625" style="329" customWidth="1"/>
    <col min="1796" max="1796" width="13" style="329" customWidth="1"/>
    <col min="1797" max="1797" width="13.25" style="329" customWidth="1"/>
    <col min="1798" max="1798" width="10.875" style="329" customWidth="1"/>
    <col min="1799" max="1799" width="11.5" style="329" customWidth="1"/>
    <col min="1800" max="1804" width="10.875" style="329" customWidth="1"/>
    <col min="1805" max="1805" width="11.5" style="329" customWidth="1"/>
    <col min="1806" max="1806" width="11.125" style="329" customWidth="1"/>
    <col min="1807" max="2048" width="9" style="329"/>
    <col min="2049" max="2049" width="10.75" style="329" customWidth="1"/>
    <col min="2050" max="2050" width="13.125" style="329" customWidth="1"/>
    <col min="2051" max="2051" width="12.625" style="329" customWidth="1"/>
    <col min="2052" max="2052" width="13" style="329" customWidth="1"/>
    <col min="2053" max="2053" width="13.25" style="329" customWidth="1"/>
    <col min="2054" max="2054" width="10.875" style="329" customWidth="1"/>
    <col min="2055" max="2055" width="11.5" style="329" customWidth="1"/>
    <col min="2056" max="2060" width="10.875" style="329" customWidth="1"/>
    <col min="2061" max="2061" width="11.5" style="329" customWidth="1"/>
    <col min="2062" max="2062" width="11.125" style="329" customWidth="1"/>
    <col min="2063" max="2304" width="9" style="329"/>
    <col min="2305" max="2305" width="10.75" style="329" customWidth="1"/>
    <col min="2306" max="2306" width="13.125" style="329" customWidth="1"/>
    <col min="2307" max="2307" width="12.625" style="329" customWidth="1"/>
    <col min="2308" max="2308" width="13" style="329" customWidth="1"/>
    <col min="2309" max="2309" width="13.25" style="329" customWidth="1"/>
    <col min="2310" max="2310" width="10.875" style="329" customWidth="1"/>
    <col min="2311" max="2311" width="11.5" style="329" customWidth="1"/>
    <col min="2312" max="2316" width="10.875" style="329" customWidth="1"/>
    <col min="2317" max="2317" width="11.5" style="329" customWidth="1"/>
    <col min="2318" max="2318" width="11.125" style="329" customWidth="1"/>
    <col min="2319" max="2560" width="9" style="329"/>
    <col min="2561" max="2561" width="10.75" style="329" customWidth="1"/>
    <col min="2562" max="2562" width="13.125" style="329" customWidth="1"/>
    <col min="2563" max="2563" width="12.625" style="329" customWidth="1"/>
    <col min="2564" max="2564" width="13" style="329" customWidth="1"/>
    <col min="2565" max="2565" width="13.25" style="329" customWidth="1"/>
    <col min="2566" max="2566" width="10.875" style="329" customWidth="1"/>
    <col min="2567" max="2567" width="11.5" style="329" customWidth="1"/>
    <col min="2568" max="2572" width="10.875" style="329" customWidth="1"/>
    <col min="2573" max="2573" width="11.5" style="329" customWidth="1"/>
    <col min="2574" max="2574" width="11.125" style="329" customWidth="1"/>
    <col min="2575" max="2816" width="9" style="329"/>
    <col min="2817" max="2817" width="10.75" style="329" customWidth="1"/>
    <col min="2818" max="2818" width="13.125" style="329" customWidth="1"/>
    <col min="2819" max="2819" width="12.625" style="329" customWidth="1"/>
    <col min="2820" max="2820" width="13" style="329" customWidth="1"/>
    <col min="2821" max="2821" width="13.25" style="329" customWidth="1"/>
    <col min="2822" max="2822" width="10.875" style="329" customWidth="1"/>
    <col min="2823" max="2823" width="11.5" style="329" customWidth="1"/>
    <col min="2824" max="2828" width="10.875" style="329" customWidth="1"/>
    <col min="2829" max="2829" width="11.5" style="329" customWidth="1"/>
    <col min="2830" max="2830" width="11.125" style="329" customWidth="1"/>
    <col min="2831" max="3072" width="9" style="329"/>
    <col min="3073" max="3073" width="10.75" style="329" customWidth="1"/>
    <col min="3074" max="3074" width="13.125" style="329" customWidth="1"/>
    <col min="3075" max="3075" width="12.625" style="329" customWidth="1"/>
    <col min="3076" max="3076" width="13" style="329" customWidth="1"/>
    <col min="3077" max="3077" width="13.25" style="329" customWidth="1"/>
    <col min="3078" max="3078" width="10.875" style="329" customWidth="1"/>
    <col min="3079" max="3079" width="11.5" style="329" customWidth="1"/>
    <col min="3080" max="3084" width="10.875" style="329" customWidth="1"/>
    <col min="3085" max="3085" width="11.5" style="329" customWidth="1"/>
    <col min="3086" max="3086" width="11.125" style="329" customWidth="1"/>
    <col min="3087" max="3328" width="9" style="329"/>
    <col min="3329" max="3329" width="10.75" style="329" customWidth="1"/>
    <col min="3330" max="3330" width="13.125" style="329" customWidth="1"/>
    <col min="3331" max="3331" width="12.625" style="329" customWidth="1"/>
    <col min="3332" max="3332" width="13" style="329" customWidth="1"/>
    <col min="3333" max="3333" width="13.25" style="329" customWidth="1"/>
    <col min="3334" max="3334" width="10.875" style="329" customWidth="1"/>
    <col min="3335" max="3335" width="11.5" style="329" customWidth="1"/>
    <col min="3336" max="3340" width="10.875" style="329" customWidth="1"/>
    <col min="3341" max="3341" width="11.5" style="329" customWidth="1"/>
    <col min="3342" max="3342" width="11.125" style="329" customWidth="1"/>
    <col min="3343" max="3584" width="9" style="329"/>
    <col min="3585" max="3585" width="10.75" style="329" customWidth="1"/>
    <col min="3586" max="3586" width="13.125" style="329" customWidth="1"/>
    <col min="3587" max="3587" width="12.625" style="329" customWidth="1"/>
    <col min="3588" max="3588" width="13" style="329" customWidth="1"/>
    <col min="3589" max="3589" width="13.25" style="329" customWidth="1"/>
    <col min="3590" max="3590" width="10.875" style="329" customWidth="1"/>
    <col min="3591" max="3591" width="11.5" style="329" customWidth="1"/>
    <col min="3592" max="3596" width="10.875" style="329" customWidth="1"/>
    <col min="3597" max="3597" width="11.5" style="329" customWidth="1"/>
    <col min="3598" max="3598" width="11.125" style="329" customWidth="1"/>
    <col min="3599" max="3840" width="9" style="329"/>
    <col min="3841" max="3841" width="10.75" style="329" customWidth="1"/>
    <col min="3842" max="3842" width="13.125" style="329" customWidth="1"/>
    <col min="3843" max="3843" width="12.625" style="329" customWidth="1"/>
    <col min="3844" max="3844" width="13" style="329" customWidth="1"/>
    <col min="3845" max="3845" width="13.25" style="329" customWidth="1"/>
    <col min="3846" max="3846" width="10.875" style="329" customWidth="1"/>
    <col min="3847" max="3847" width="11.5" style="329" customWidth="1"/>
    <col min="3848" max="3852" width="10.875" style="329" customWidth="1"/>
    <col min="3853" max="3853" width="11.5" style="329" customWidth="1"/>
    <col min="3854" max="3854" width="11.125" style="329" customWidth="1"/>
    <col min="3855" max="4096" width="9" style="329"/>
    <col min="4097" max="4097" width="10.75" style="329" customWidth="1"/>
    <col min="4098" max="4098" width="13.125" style="329" customWidth="1"/>
    <col min="4099" max="4099" width="12.625" style="329" customWidth="1"/>
    <col min="4100" max="4100" width="13" style="329" customWidth="1"/>
    <col min="4101" max="4101" width="13.25" style="329" customWidth="1"/>
    <col min="4102" max="4102" width="10.875" style="329" customWidth="1"/>
    <col min="4103" max="4103" width="11.5" style="329" customWidth="1"/>
    <col min="4104" max="4108" width="10.875" style="329" customWidth="1"/>
    <col min="4109" max="4109" width="11.5" style="329" customWidth="1"/>
    <col min="4110" max="4110" width="11.125" style="329" customWidth="1"/>
    <col min="4111" max="4352" width="9" style="329"/>
    <col min="4353" max="4353" width="10.75" style="329" customWidth="1"/>
    <col min="4354" max="4354" width="13.125" style="329" customWidth="1"/>
    <col min="4355" max="4355" width="12.625" style="329" customWidth="1"/>
    <col min="4356" max="4356" width="13" style="329" customWidth="1"/>
    <col min="4357" max="4357" width="13.25" style="329" customWidth="1"/>
    <col min="4358" max="4358" width="10.875" style="329" customWidth="1"/>
    <col min="4359" max="4359" width="11.5" style="329" customWidth="1"/>
    <col min="4360" max="4364" width="10.875" style="329" customWidth="1"/>
    <col min="4365" max="4365" width="11.5" style="329" customWidth="1"/>
    <col min="4366" max="4366" width="11.125" style="329" customWidth="1"/>
    <col min="4367" max="4608" width="9" style="329"/>
    <col min="4609" max="4609" width="10.75" style="329" customWidth="1"/>
    <col min="4610" max="4610" width="13.125" style="329" customWidth="1"/>
    <col min="4611" max="4611" width="12.625" style="329" customWidth="1"/>
    <col min="4612" max="4612" width="13" style="329" customWidth="1"/>
    <col min="4613" max="4613" width="13.25" style="329" customWidth="1"/>
    <col min="4614" max="4614" width="10.875" style="329" customWidth="1"/>
    <col min="4615" max="4615" width="11.5" style="329" customWidth="1"/>
    <col min="4616" max="4620" width="10.875" style="329" customWidth="1"/>
    <col min="4621" max="4621" width="11.5" style="329" customWidth="1"/>
    <col min="4622" max="4622" width="11.125" style="329" customWidth="1"/>
    <col min="4623" max="4864" width="9" style="329"/>
    <col min="4865" max="4865" width="10.75" style="329" customWidth="1"/>
    <col min="4866" max="4866" width="13.125" style="329" customWidth="1"/>
    <col min="4867" max="4867" width="12.625" style="329" customWidth="1"/>
    <col min="4868" max="4868" width="13" style="329" customWidth="1"/>
    <col min="4869" max="4869" width="13.25" style="329" customWidth="1"/>
    <col min="4870" max="4870" width="10.875" style="329" customWidth="1"/>
    <col min="4871" max="4871" width="11.5" style="329" customWidth="1"/>
    <col min="4872" max="4876" width="10.875" style="329" customWidth="1"/>
    <col min="4877" max="4877" width="11.5" style="329" customWidth="1"/>
    <col min="4878" max="4878" width="11.125" style="329" customWidth="1"/>
    <col min="4879" max="5120" width="9" style="329"/>
    <col min="5121" max="5121" width="10.75" style="329" customWidth="1"/>
    <col min="5122" max="5122" width="13.125" style="329" customWidth="1"/>
    <col min="5123" max="5123" width="12.625" style="329" customWidth="1"/>
    <col min="5124" max="5124" width="13" style="329" customWidth="1"/>
    <col min="5125" max="5125" width="13.25" style="329" customWidth="1"/>
    <col min="5126" max="5126" width="10.875" style="329" customWidth="1"/>
    <col min="5127" max="5127" width="11.5" style="329" customWidth="1"/>
    <col min="5128" max="5132" width="10.875" style="329" customWidth="1"/>
    <col min="5133" max="5133" width="11.5" style="329" customWidth="1"/>
    <col min="5134" max="5134" width="11.125" style="329" customWidth="1"/>
    <col min="5135" max="5376" width="9" style="329"/>
    <col min="5377" max="5377" width="10.75" style="329" customWidth="1"/>
    <col min="5378" max="5378" width="13.125" style="329" customWidth="1"/>
    <col min="5379" max="5379" width="12.625" style="329" customWidth="1"/>
    <col min="5380" max="5380" width="13" style="329" customWidth="1"/>
    <col min="5381" max="5381" width="13.25" style="329" customWidth="1"/>
    <col min="5382" max="5382" width="10.875" style="329" customWidth="1"/>
    <col min="5383" max="5383" width="11.5" style="329" customWidth="1"/>
    <col min="5384" max="5388" width="10.875" style="329" customWidth="1"/>
    <col min="5389" max="5389" width="11.5" style="329" customWidth="1"/>
    <col min="5390" max="5390" width="11.125" style="329" customWidth="1"/>
    <col min="5391" max="5632" width="9" style="329"/>
    <col min="5633" max="5633" width="10.75" style="329" customWidth="1"/>
    <col min="5634" max="5634" width="13.125" style="329" customWidth="1"/>
    <col min="5635" max="5635" width="12.625" style="329" customWidth="1"/>
    <col min="5636" max="5636" width="13" style="329" customWidth="1"/>
    <col min="5637" max="5637" width="13.25" style="329" customWidth="1"/>
    <col min="5638" max="5638" width="10.875" style="329" customWidth="1"/>
    <col min="5639" max="5639" width="11.5" style="329" customWidth="1"/>
    <col min="5640" max="5644" width="10.875" style="329" customWidth="1"/>
    <col min="5645" max="5645" width="11.5" style="329" customWidth="1"/>
    <col min="5646" max="5646" width="11.125" style="329" customWidth="1"/>
    <col min="5647" max="5888" width="9" style="329"/>
    <col min="5889" max="5889" width="10.75" style="329" customWidth="1"/>
    <col min="5890" max="5890" width="13.125" style="329" customWidth="1"/>
    <col min="5891" max="5891" width="12.625" style="329" customWidth="1"/>
    <col min="5892" max="5892" width="13" style="329" customWidth="1"/>
    <col min="5893" max="5893" width="13.25" style="329" customWidth="1"/>
    <col min="5894" max="5894" width="10.875" style="329" customWidth="1"/>
    <col min="5895" max="5895" width="11.5" style="329" customWidth="1"/>
    <col min="5896" max="5900" width="10.875" style="329" customWidth="1"/>
    <col min="5901" max="5901" width="11.5" style="329" customWidth="1"/>
    <col min="5902" max="5902" width="11.125" style="329" customWidth="1"/>
    <col min="5903" max="6144" width="9" style="329"/>
    <col min="6145" max="6145" width="10.75" style="329" customWidth="1"/>
    <col min="6146" max="6146" width="13.125" style="329" customWidth="1"/>
    <col min="6147" max="6147" width="12.625" style="329" customWidth="1"/>
    <col min="6148" max="6148" width="13" style="329" customWidth="1"/>
    <col min="6149" max="6149" width="13.25" style="329" customWidth="1"/>
    <col min="6150" max="6150" width="10.875" style="329" customWidth="1"/>
    <col min="6151" max="6151" width="11.5" style="329" customWidth="1"/>
    <col min="6152" max="6156" width="10.875" style="329" customWidth="1"/>
    <col min="6157" max="6157" width="11.5" style="329" customWidth="1"/>
    <col min="6158" max="6158" width="11.125" style="329" customWidth="1"/>
    <col min="6159" max="6400" width="9" style="329"/>
    <col min="6401" max="6401" width="10.75" style="329" customWidth="1"/>
    <col min="6402" max="6402" width="13.125" style="329" customWidth="1"/>
    <col min="6403" max="6403" width="12.625" style="329" customWidth="1"/>
    <col min="6404" max="6404" width="13" style="329" customWidth="1"/>
    <col min="6405" max="6405" width="13.25" style="329" customWidth="1"/>
    <col min="6406" max="6406" width="10.875" style="329" customWidth="1"/>
    <col min="6407" max="6407" width="11.5" style="329" customWidth="1"/>
    <col min="6408" max="6412" width="10.875" style="329" customWidth="1"/>
    <col min="6413" max="6413" width="11.5" style="329" customWidth="1"/>
    <col min="6414" max="6414" width="11.125" style="329" customWidth="1"/>
    <col min="6415" max="6656" width="9" style="329"/>
    <col min="6657" max="6657" width="10.75" style="329" customWidth="1"/>
    <col min="6658" max="6658" width="13.125" style="329" customWidth="1"/>
    <col min="6659" max="6659" width="12.625" style="329" customWidth="1"/>
    <col min="6660" max="6660" width="13" style="329" customWidth="1"/>
    <col min="6661" max="6661" width="13.25" style="329" customWidth="1"/>
    <col min="6662" max="6662" width="10.875" style="329" customWidth="1"/>
    <col min="6663" max="6663" width="11.5" style="329" customWidth="1"/>
    <col min="6664" max="6668" width="10.875" style="329" customWidth="1"/>
    <col min="6669" max="6669" width="11.5" style="329" customWidth="1"/>
    <col min="6670" max="6670" width="11.125" style="329" customWidth="1"/>
    <col min="6671" max="6912" width="9" style="329"/>
    <col min="6913" max="6913" width="10.75" style="329" customWidth="1"/>
    <col min="6914" max="6914" width="13.125" style="329" customWidth="1"/>
    <col min="6915" max="6915" width="12.625" style="329" customWidth="1"/>
    <col min="6916" max="6916" width="13" style="329" customWidth="1"/>
    <col min="6917" max="6917" width="13.25" style="329" customWidth="1"/>
    <col min="6918" max="6918" width="10.875" style="329" customWidth="1"/>
    <col min="6919" max="6919" width="11.5" style="329" customWidth="1"/>
    <col min="6920" max="6924" width="10.875" style="329" customWidth="1"/>
    <col min="6925" max="6925" width="11.5" style="329" customWidth="1"/>
    <col min="6926" max="6926" width="11.125" style="329" customWidth="1"/>
    <col min="6927" max="7168" width="9" style="329"/>
    <col min="7169" max="7169" width="10.75" style="329" customWidth="1"/>
    <col min="7170" max="7170" width="13.125" style="329" customWidth="1"/>
    <col min="7171" max="7171" width="12.625" style="329" customWidth="1"/>
    <col min="7172" max="7172" width="13" style="329" customWidth="1"/>
    <col min="7173" max="7173" width="13.25" style="329" customWidth="1"/>
    <col min="7174" max="7174" width="10.875" style="329" customWidth="1"/>
    <col min="7175" max="7175" width="11.5" style="329" customWidth="1"/>
    <col min="7176" max="7180" width="10.875" style="329" customWidth="1"/>
    <col min="7181" max="7181" width="11.5" style="329" customWidth="1"/>
    <col min="7182" max="7182" width="11.125" style="329" customWidth="1"/>
    <col min="7183" max="7424" width="9" style="329"/>
    <col min="7425" max="7425" width="10.75" style="329" customWidth="1"/>
    <col min="7426" max="7426" width="13.125" style="329" customWidth="1"/>
    <col min="7427" max="7427" width="12.625" style="329" customWidth="1"/>
    <col min="7428" max="7428" width="13" style="329" customWidth="1"/>
    <col min="7429" max="7429" width="13.25" style="329" customWidth="1"/>
    <col min="7430" max="7430" width="10.875" style="329" customWidth="1"/>
    <col min="7431" max="7431" width="11.5" style="329" customWidth="1"/>
    <col min="7432" max="7436" width="10.875" style="329" customWidth="1"/>
    <col min="7437" max="7437" width="11.5" style="329" customWidth="1"/>
    <col min="7438" max="7438" width="11.125" style="329" customWidth="1"/>
    <col min="7439" max="7680" width="9" style="329"/>
    <col min="7681" max="7681" width="10.75" style="329" customWidth="1"/>
    <col min="7682" max="7682" width="13.125" style="329" customWidth="1"/>
    <col min="7683" max="7683" width="12.625" style="329" customWidth="1"/>
    <col min="7684" max="7684" width="13" style="329" customWidth="1"/>
    <col min="7685" max="7685" width="13.25" style="329" customWidth="1"/>
    <col min="7686" max="7686" width="10.875" style="329" customWidth="1"/>
    <col min="7687" max="7687" width="11.5" style="329" customWidth="1"/>
    <col min="7688" max="7692" width="10.875" style="329" customWidth="1"/>
    <col min="7693" max="7693" width="11.5" style="329" customWidth="1"/>
    <col min="7694" max="7694" width="11.125" style="329" customWidth="1"/>
    <col min="7695" max="7936" width="9" style="329"/>
    <col min="7937" max="7937" width="10.75" style="329" customWidth="1"/>
    <col min="7938" max="7938" width="13.125" style="329" customWidth="1"/>
    <col min="7939" max="7939" width="12.625" style="329" customWidth="1"/>
    <col min="7940" max="7940" width="13" style="329" customWidth="1"/>
    <col min="7941" max="7941" width="13.25" style="329" customWidth="1"/>
    <col min="7942" max="7942" width="10.875" style="329" customWidth="1"/>
    <col min="7943" max="7943" width="11.5" style="329" customWidth="1"/>
    <col min="7944" max="7948" width="10.875" style="329" customWidth="1"/>
    <col min="7949" max="7949" width="11.5" style="329" customWidth="1"/>
    <col min="7950" max="7950" width="11.125" style="329" customWidth="1"/>
    <col min="7951" max="8192" width="9" style="329"/>
    <col min="8193" max="8193" width="10.75" style="329" customWidth="1"/>
    <col min="8194" max="8194" width="13.125" style="329" customWidth="1"/>
    <col min="8195" max="8195" width="12.625" style="329" customWidth="1"/>
    <col min="8196" max="8196" width="13" style="329" customWidth="1"/>
    <col min="8197" max="8197" width="13.25" style="329" customWidth="1"/>
    <col min="8198" max="8198" width="10.875" style="329" customWidth="1"/>
    <col min="8199" max="8199" width="11.5" style="329" customWidth="1"/>
    <col min="8200" max="8204" width="10.875" style="329" customWidth="1"/>
    <col min="8205" max="8205" width="11.5" style="329" customWidth="1"/>
    <col min="8206" max="8206" width="11.125" style="329" customWidth="1"/>
    <col min="8207" max="8448" width="9" style="329"/>
    <col min="8449" max="8449" width="10.75" style="329" customWidth="1"/>
    <col min="8450" max="8450" width="13.125" style="329" customWidth="1"/>
    <col min="8451" max="8451" width="12.625" style="329" customWidth="1"/>
    <col min="8452" max="8452" width="13" style="329" customWidth="1"/>
    <col min="8453" max="8453" width="13.25" style="329" customWidth="1"/>
    <col min="8454" max="8454" width="10.875" style="329" customWidth="1"/>
    <col min="8455" max="8455" width="11.5" style="329" customWidth="1"/>
    <col min="8456" max="8460" width="10.875" style="329" customWidth="1"/>
    <col min="8461" max="8461" width="11.5" style="329" customWidth="1"/>
    <col min="8462" max="8462" width="11.125" style="329" customWidth="1"/>
    <col min="8463" max="8704" width="9" style="329"/>
    <col min="8705" max="8705" width="10.75" style="329" customWidth="1"/>
    <col min="8706" max="8706" width="13.125" style="329" customWidth="1"/>
    <col min="8707" max="8707" width="12.625" style="329" customWidth="1"/>
    <col min="8708" max="8708" width="13" style="329" customWidth="1"/>
    <col min="8709" max="8709" width="13.25" style="329" customWidth="1"/>
    <col min="8710" max="8710" width="10.875" style="329" customWidth="1"/>
    <col min="8711" max="8711" width="11.5" style="329" customWidth="1"/>
    <col min="8712" max="8716" width="10.875" style="329" customWidth="1"/>
    <col min="8717" max="8717" width="11.5" style="329" customWidth="1"/>
    <col min="8718" max="8718" width="11.125" style="329" customWidth="1"/>
    <col min="8719" max="8960" width="9" style="329"/>
    <col min="8961" max="8961" width="10.75" style="329" customWidth="1"/>
    <col min="8962" max="8962" width="13.125" style="329" customWidth="1"/>
    <col min="8963" max="8963" width="12.625" style="329" customWidth="1"/>
    <col min="8964" max="8964" width="13" style="329" customWidth="1"/>
    <col min="8965" max="8965" width="13.25" style="329" customWidth="1"/>
    <col min="8966" max="8966" width="10.875" style="329" customWidth="1"/>
    <col min="8967" max="8967" width="11.5" style="329" customWidth="1"/>
    <col min="8968" max="8972" width="10.875" style="329" customWidth="1"/>
    <col min="8973" max="8973" width="11.5" style="329" customWidth="1"/>
    <col min="8974" max="8974" width="11.125" style="329" customWidth="1"/>
    <col min="8975" max="9216" width="9" style="329"/>
    <col min="9217" max="9217" width="10.75" style="329" customWidth="1"/>
    <col min="9218" max="9218" width="13.125" style="329" customWidth="1"/>
    <col min="9219" max="9219" width="12.625" style="329" customWidth="1"/>
    <col min="9220" max="9220" width="13" style="329" customWidth="1"/>
    <col min="9221" max="9221" width="13.25" style="329" customWidth="1"/>
    <col min="9222" max="9222" width="10.875" style="329" customWidth="1"/>
    <col min="9223" max="9223" width="11.5" style="329" customWidth="1"/>
    <col min="9224" max="9228" width="10.875" style="329" customWidth="1"/>
    <col min="9229" max="9229" width="11.5" style="329" customWidth="1"/>
    <col min="9230" max="9230" width="11.125" style="329" customWidth="1"/>
    <col min="9231" max="9472" width="9" style="329"/>
    <col min="9473" max="9473" width="10.75" style="329" customWidth="1"/>
    <col min="9474" max="9474" width="13.125" style="329" customWidth="1"/>
    <col min="9475" max="9475" width="12.625" style="329" customWidth="1"/>
    <col min="9476" max="9476" width="13" style="329" customWidth="1"/>
    <col min="9477" max="9477" width="13.25" style="329" customWidth="1"/>
    <col min="9478" max="9478" width="10.875" style="329" customWidth="1"/>
    <col min="9479" max="9479" width="11.5" style="329" customWidth="1"/>
    <col min="9480" max="9484" width="10.875" style="329" customWidth="1"/>
    <col min="9485" max="9485" width="11.5" style="329" customWidth="1"/>
    <col min="9486" max="9486" width="11.125" style="329" customWidth="1"/>
    <col min="9487" max="9728" width="9" style="329"/>
    <col min="9729" max="9729" width="10.75" style="329" customWidth="1"/>
    <col min="9730" max="9730" width="13.125" style="329" customWidth="1"/>
    <col min="9731" max="9731" width="12.625" style="329" customWidth="1"/>
    <col min="9732" max="9732" width="13" style="329" customWidth="1"/>
    <col min="9733" max="9733" width="13.25" style="329" customWidth="1"/>
    <col min="9734" max="9734" width="10.875" style="329" customWidth="1"/>
    <col min="9735" max="9735" width="11.5" style="329" customWidth="1"/>
    <col min="9736" max="9740" width="10.875" style="329" customWidth="1"/>
    <col min="9741" max="9741" width="11.5" style="329" customWidth="1"/>
    <col min="9742" max="9742" width="11.125" style="329" customWidth="1"/>
    <col min="9743" max="9984" width="9" style="329"/>
    <col min="9985" max="9985" width="10.75" style="329" customWidth="1"/>
    <col min="9986" max="9986" width="13.125" style="329" customWidth="1"/>
    <col min="9987" max="9987" width="12.625" style="329" customWidth="1"/>
    <col min="9988" max="9988" width="13" style="329" customWidth="1"/>
    <col min="9989" max="9989" width="13.25" style="329" customWidth="1"/>
    <col min="9990" max="9990" width="10.875" style="329" customWidth="1"/>
    <col min="9991" max="9991" width="11.5" style="329" customWidth="1"/>
    <col min="9992" max="9996" width="10.875" style="329" customWidth="1"/>
    <col min="9997" max="9997" width="11.5" style="329" customWidth="1"/>
    <col min="9998" max="9998" width="11.125" style="329" customWidth="1"/>
    <col min="9999" max="10240" width="9" style="329"/>
    <col min="10241" max="10241" width="10.75" style="329" customWidth="1"/>
    <col min="10242" max="10242" width="13.125" style="329" customWidth="1"/>
    <col min="10243" max="10243" width="12.625" style="329" customWidth="1"/>
    <col min="10244" max="10244" width="13" style="329" customWidth="1"/>
    <col min="10245" max="10245" width="13.25" style="329" customWidth="1"/>
    <col min="10246" max="10246" width="10.875" style="329" customWidth="1"/>
    <col min="10247" max="10247" width="11.5" style="329" customWidth="1"/>
    <col min="10248" max="10252" width="10.875" style="329" customWidth="1"/>
    <col min="10253" max="10253" width="11.5" style="329" customWidth="1"/>
    <col min="10254" max="10254" width="11.125" style="329" customWidth="1"/>
    <col min="10255" max="10496" width="9" style="329"/>
    <col min="10497" max="10497" width="10.75" style="329" customWidth="1"/>
    <col min="10498" max="10498" width="13.125" style="329" customWidth="1"/>
    <col min="10499" max="10499" width="12.625" style="329" customWidth="1"/>
    <col min="10500" max="10500" width="13" style="329" customWidth="1"/>
    <col min="10501" max="10501" width="13.25" style="329" customWidth="1"/>
    <col min="10502" max="10502" width="10.875" style="329" customWidth="1"/>
    <col min="10503" max="10503" width="11.5" style="329" customWidth="1"/>
    <col min="10504" max="10508" width="10.875" style="329" customWidth="1"/>
    <col min="10509" max="10509" width="11.5" style="329" customWidth="1"/>
    <col min="10510" max="10510" width="11.125" style="329" customWidth="1"/>
    <col min="10511" max="10752" width="9" style="329"/>
    <col min="10753" max="10753" width="10.75" style="329" customWidth="1"/>
    <col min="10754" max="10754" width="13.125" style="329" customWidth="1"/>
    <col min="10755" max="10755" width="12.625" style="329" customWidth="1"/>
    <col min="10756" max="10756" width="13" style="329" customWidth="1"/>
    <col min="10757" max="10757" width="13.25" style="329" customWidth="1"/>
    <col min="10758" max="10758" width="10.875" style="329" customWidth="1"/>
    <col min="10759" max="10759" width="11.5" style="329" customWidth="1"/>
    <col min="10760" max="10764" width="10.875" style="329" customWidth="1"/>
    <col min="10765" max="10765" width="11.5" style="329" customWidth="1"/>
    <col min="10766" max="10766" width="11.125" style="329" customWidth="1"/>
    <col min="10767" max="11008" width="9" style="329"/>
    <col min="11009" max="11009" width="10.75" style="329" customWidth="1"/>
    <col min="11010" max="11010" width="13.125" style="329" customWidth="1"/>
    <col min="11011" max="11011" width="12.625" style="329" customWidth="1"/>
    <col min="11012" max="11012" width="13" style="329" customWidth="1"/>
    <col min="11013" max="11013" width="13.25" style="329" customWidth="1"/>
    <col min="11014" max="11014" width="10.875" style="329" customWidth="1"/>
    <col min="11015" max="11015" width="11.5" style="329" customWidth="1"/>
    <col min="11016" max="11020" width="10.875" style="329" customWidth="1"/>
    <col min="11021" max="11021" width="11.5" style="329" customWidth="1"/>
    <col min="11022" max="11022" width="11.125" style="329" customWidth="1"/>
    <col min="11023" max="11264" width="9" style="329"/>
    <col min="11265" max="11265" width="10.75" style="329" customWidth="1"/>
    <col min="11266" max="11266" width="13.125" style="329" customWidth="1"/>
    <col min="11267" max="11267" width="12.625" style="329" customWidth="1"/>
    <col min="11268" max="11268" width="13" style="329" customWidth="1"/>
    <col min="11269" max="11269" width="13.25" style="329" customWidth="1"/>
    <col min="11270" max="11270" width="10.875" style="329" customWidth="1"/>
    <col min="11271" max="11271" width="11.5" style="329" customWidth="1"/>
    <col min="11272" max="11276" width="10.875" style="329" customWidth="1"/>
    <col min="11277" max="11277" width="11.5" style="329" customWidth="1"/>
    <col min="11278" max="11278" width="11.125" style="329" customWidth="1"/>
    <col min="11279" max="11520" width="9" style="329"/>
    <col min="11521" max="11521" width="10.75" style="329" customWidth="1"/>
    <col min="11522" max="11522" width="13.125" style="329" customWidth="1"/>
    <col min="11523" max="11523" width="12.625" style="329" customWidth="1"/>
    <col min="11524" max="11524" width="13" style="329" customWidth="1"/>
    <col min="11525" max="11525" width="13.25" style="329" customWidth="1"/>
    <col min="11526" max="11526" width="10.875" style="329" customWidth="1"/>
    <col min="11527" max="11527" width="11.5" style="329" customWidth="1"/>
    <col min="11528" max="11532" width="10.875" style="329" customWidth="1"/>
    <col min="11533" max="11533" width="11.5" style="329" customWidth="1"/>
    <col min="11534" max="11534" width="11.125" style="329" customWidth="1"/>
    <col min="11535" max="11776" width="9" style="329"/>
    <col min="11777" max="11777" width="10.75" style="329" customWidth="1"/>
    <col min="11778" max="11778" width="13.125" style="329" customWidth="1"/>
    <col min="11779" max="11779" width="12.625" style="329" customWidth="1"/>
    <col min="11780" max="11780" width="13" style="329" customWidth="1"/>
    <col min="11781" max="11781" width="13.25" style="329" customWidth="1"/>
    <col min="11782" max="11782" width="10.875" style="329" customWidth="1"/>
    <col min="11783" max="11783" width="11.5" style="329" customWidth="1"/>
    <col min="11784" max="11788" width="10.875" style="329" customWidth="1"/>
    <col min="11789" max="11789" width="11.5" style="329" customWidth="1"/>
    <col min="11790" max="11790" width="11.125" style="329" customWidth="1"/>
    <col min="11791" max="12032" width="9" style="329"/>
    <col min="12033" max="12033" width="10.75" style="329" customWidth="1"/>
    <col min="12034" max="12034" width="13.125" style="329" customWidth="1"/>
    <col min="12035" max="12035" width="12.625" style="329" customWidth="1"/>
    <col min="12036" max="12036" width="13" style="329" customWidth="1"/>
    <col min="12037" max="12037" width="13.25" style="329" customWidth="1"/>
    <col min="12038" max="12038" width="10.875" style="329" customWidth="1"/>
    <col min="12039" max="12039" width="11.5" style="329" customWidth="1"/>
    <col min="12040" max="12044" width="10.875" style="329" customWidth="1"/>
    <col min="12045" max="12045" width="11.5" style="329" customWidth="1"/>
    <col min="12046" max="12046" width="11.125" style="329" customWidth="1"/>
    <col min="12047" max="12288" width="9" style="329"/>
    <col min="12289" max="12289" width="10.75" style="329" customWidth="1"/>
    <col min="12290" max="12290" width="13.125" style="329" customWidth="1"/>
    <col min="12291" max="12291" width="12.625" style="329" customWidth="1"/>
    <col min="12292" max="12292" width="13" style="329" customWidth="1"/>
    <col min="12293" max="12293" width="13.25" style="329" customWidth="1"/>
    <col min="12294" max="12294" width="10.875" style="329" customWidth="1"/>
    <col min="12295" max="12295" width="11.5" style="329" customWidth="1"/>
    <col min="12296" max="12300" width="10.875" style="329" customWidth="1"/>
    <col min="12301" max="12301" width="11.5" style="329" customWidth="1"/>
    <col min="12302" max="12302" width="11.125" style="329" customWidth="1"/>
    <col min="12303" max="12544" width="9" style="329"/>
    <col min="12545" max="12545" width="10.75" style="329" customWidth="1"/>
    <col min="12546" max="12546" width="13.125" style="329" customWidth="1"/>
    <col min="12547" max="12547" width="12.625" style="329" customWidth="1"/>
    <col min="12548" max="12548" width="13" style="329" customWidth="1"/>
    <col min="12549" max="12549" width="13.25" style="329" customWidth="1"/>
    <col min="12550" max="12550" width="10.875" style="329" customWidth="1"/>
    <col min="12551" max="12551" width="11.5" style="329" customWidth="1"/>
    <col min="12552" max="12556" width="10.875" style="329" customWidth="1"/>
    <col min="12557" max="12557" width="11.5" style="329" customWidth="1"/>
    <col min="12558" max="12558" width="11.125" style="329" customWidth="1"/>
    <col min="12559" max="12800" width="9" style="329"/>
    <col min="12801" max="12801" width="10.75" style="329" customWidth="1"/>
    <col min="12802" max="12802" width="13.125" style="329" customWidth="1"/>
    <col min="12803" max="12803" width="12.625" style="329" customWidth="1"/>
    <col min="12804" max="12804" width="13" style="329" customWidth="1"/>
    <col min="12805" max="12805" width="13.25" style="329" customWidth="1"/>
    <col min="12806" max="12806" width="10.875" style="329" customWidth="1"/>
    <col min="12807" max="12807" width="11.5" style="329" customWidth="1"/>
    <col min="12808" max="12812" width="10.875" style="329" customWidth="1"/>
    <col min="12813" max="12813" width="11.5" style="329" customWidth="1"/>
    <col min="12814" max="12814" width="11.125" style="329" customWidth="1"/>
    <col min="12815" max="13056" width="9" style="329"/>
    <col min="13057" max="13057" width="10.75" style="329" customWidth="1"/>
    <col min="13058" max="13058" width="13.125" style="329" customWidth="1"/>
    <col min="13059" max="13059" width="12.625" style="329" customWidth="1"/>
    <col min="13060" max="13060" width="13" style="329" customWidth="1"/>
    <col min="13061" max="13061" width="13.25" style="329" customWidth="1"/>
    <col min="13062" max="13062" width="10.875" style="329" customWidth="1"/>
    <col min="13063" max="13063" width="11.5" style="329" customWidth="1"/>
    <col min="13064" max="13068" width="10.875" style="329" customWidth="1"/>
    <col min="13069" max="13069" width="11.5" style="329" customWidth="1"/>
    <col min="13070" max="13070" width="11.125" style="329" customWidth="1"/>
    <col min="13071" max="13312" width="9" style="329"/>
    <col min="13313" max="13313" width="10.75" style="329" customWidth="1"/>
    <col min="13314" max="13314" width="13.125" style="329" customWidth="1"/>
    <col min="13315" max="13315" width="12.625" style="329" customWidth="1"/>
    <col min="13316" max="13316" width="13" style="329" customWidth="1"/>
    <col min="13317" max="13317" width="13.25" style="329" customWidth="1"/>
    <col min="13318" max="13318" width="10.875" style="329" customWidth="1"/>
    <col min="13319" max="13319" width="11.5" style="329" customWidth="1"/>
    <col min="13320" max="13324" width="10.875" style="329" customWidth="1"/>
    <col min="13325" max="13325" width="11.5" style="329" customWidth="1"/>
    <col min="13326" max="13326" width="11.125" style="329" customWidth="1"/>
    <col min="13327" max="13568" width="9" style="329"/>
    <col min="13569" max="13569" width="10.75" style="329" customWidth="1"/>
    <col min="13570" max="13570" width="13.125" style="329" customWidth="1"/>
    <col min="13571" max="13571" width="12.625" style="329" customWidth="1"/>
    <col min="13572" max="13572" width="13" style="329" customWidth="1"/>
    <col min="13573" max="13573" width="13.25" style="329" customWidth="1"/>
    <col min="13574" max="13574" width="10.875" style="329" customWidth="1"/>
    <col min="13575" max="13575" width="11.5" style="329" customWidth="1"/>
    <col min="13576" max="13580" width="10.875" style="329" customWidth="1"/>
    <col min="13581" max="13581" width="11.5" style="329" customWidth="1"/>
    <col min="13582" max="13582" width="11.125" style="329" customWidth="1"/>
    <col min="13583" max="13824" width="9" style="329"/>
    <col min="13825" max="13825" width="10.75" style="329" customWidth="1"/>
    <col min="13826" max="13826" width="13.125" style="329" customWidth="1"/>
    <col min="13827" max="13827" width="12.625" style="329" customWidth="1"/>
    <col min="13828" max="13828" width="13" style="329" customWidth="1"/>
    <col min="13829" max="13829" width="13.25" style="329" customWidth="1"/>
    <col min="13830" max="13830" width="10.875" style="329" customWidth="1"/>
    <col min="13831" max="13831" width="11.5" style="329" customWidth="1"/>
    <col min="13832" max="13836" width="10.875" style="329" customWidth="1"/>
    <col min="13837" max="13837" width="11.5" style="329" customWidth="1"/>
    <col min="13838" max="13838" width="11.125" style="329" customWidth="1"/>
    <col min="13839" max="14080" width="9" style="329"/>
    <col min="14081" max="14081" width="10.75" style="329" customWidth="1"/>
    <col min="14082" max="14082" width="13.125" style="329" customWidth="1"/>
    <col min="14083" max="14083" width="12.625" style="329" customWidth="1"/>
    <col min="14084" max="14084" width="13" style="329" customWidth="1"/>
    <col min="14085" max="14085" width="13.25" style="329" customWidth="1"/>
    <col min="14086" max="14086" width="10.875" style="329" customWidth="1"/>
    <col min="14087" max="14087" width="11.5" style="329" customWidth="1"/>
    <col min="14088" max="14092" width="10.875" style="329" customWidth="1"/>
    <col min="14093" max="14093" width="11.5" style="329" customWidth="1"/>
    <col min="14094" max="14094" width="11.125" style="329" customWidth="1"/>
    <col min="14095" max="14336" width="9" style="329"/>
    <col min="14337" max="14337" width="10.75" style="329" customWidth="1"/>
    <col min="14338" max="14338" width="13.125" style="329" customWidth="1"/>
    <col min="14339" max="14339" width="12.625" style="329" customWidth="1"/>
    <col min="14340" max="14340" width="13" style="329" customWidth="1"/>
    <col min="14341" max="14341" width="13.25" style="329" customWidth="1"/>
    <col min="14342" max="14342" width="10.875" style="329" customWidth="1"/>
    <col min="14343" max="14343" width="11.5" style="329" customWidth="1"/>
    <col min="14344" max="14348" width="10.875" style="329" customWidth="1"/>
    <col min="14349" max="14349" width="11.5" style="329" customWidth="1"/>
    <col min="14350" max="14350" width="11.125" style="329" customWidth="1"/>
    <col min="14351" max="14592" width="9" style="329"/>
    <col min="14593" max="14593" width="10.75" style="329" customWidth="1"/>
    <col min="14594" max="14594" width="13.125" style="329" customWidth="1"/>
    <col min="14595" max="14595" width="12.625" style="329" customWidth="1"/>
    <col min="14596" max="14596" width="13" style="329" customWidth="1"/>
    <col min="14597" max="14597" width="13.25" style="329" customWidth="1"/>
    <col min="14598" max="14598" width="10.875" style="329" customWidth="1"/>
    <col min="14599" max="14599" width="11.5" style="329" customWidth="1"/>
    <col min="14600" max="14604" width="10.875" style="329" customWidth="1"/>
    <col min="14605" max="14605" width="11.5" style="329" customWidth="1"/>
    <col min="14606" max="14606" width="11.125" style="329" customWidth="1"/>
    <col min="14607" max="14848" width="9" style="329"/>
    <col min="14849" max="14849" width="10.75" style="329" customWidth="1"/>
    <col min="14850" max="14850" width="13.125" style="329" customWidth="1"/>
    <col min="14851" max="14851" width="12.625" style="329" customWidth="1"/>
    <col min="14852" max="14852" width="13" style="329" customWidth="1"/>
    <col min="14853" max="14853" width="13.25" style="329" customWidth="1"/>
    <col min="14854" max="14854" width="10.875" style="329" customWidth="1"/>
    <col min="14855" max="14855" width="11.5" style="329" customWidth="1"/>
    <col min="14856" max="14860" width="10.875" style="329" customWidth="1"/>
    <col min="14861" max="14861" width="11.5" style="329" customWidth="1"/>
    <col min="14862" max="14862" width="11.125" style="329" customWidth="1"/>
    <col min="14863" max="15104" width="9" style="329"/>
    <col min="15105" max="15105" width="10.75" style="329" customWidth="1"/>
    <col min="15106" max="15106" width="13.125" style="329" customWidth="1"/>
    <col min="15107" max="15107" width="12.625" style="329" customWidth="1"/>
    <col min="15108" max="15108" width="13" style="329" customWidth="1"/>
    <col min="15109" max="15109" width="13.25" style="329" customWidth="1"/>
    <col min="15110" max="15110" width="10.875" style="329" customWidth="1"/>
    <col min="15111" max="15111" width="11.5" style="329" customWidth="1"/>
    <col min="15112" max="15116" width="10.875" style="329" customWidth="1"/>
    <col min="15117" max="15117" width="11.5" style="329" customWidth="1"/>
    <col min="15118" max="15118" width="11.125" style="329" customWidth="1"/>
    <col min="15119" max="15360" width="9" style="329"/>
    <col min="15361" max="15361" width="10.75" style="329" customWidth="1"/>
    <col min="15362" max="15362" width="13.125" style="329" customWidth="1"/>
    <col min="15363" max="15363" width="12.625" style="329" customWidth="1"/>
    <col min="15364" max="15364" width="13" style="329" customWidth="1"/>
    <col min="15365" max="15365" width="13.25" style="329" customWidth="1"/>
    <col min="15366" max="15366" width="10.875" style="329" customWidth="1"/>
    <col min="15367" max="15367" width="11.5" style="329" customWidth="1"/>
    <col min="15368" max="15372" width="10.875" style="329" customWidth="1"/>
    <col min="15373" max="15373" width="11.5" style="329" customWidth="1"/>
    <col min="15374" max="15374" width="11.125" style="329" customWidth="1"/>
    <col min="15375" max="15616" width="9" style="329"/>
    <col min="15617" max="15617" width="10.75" style="329" customWidth="1"/>
    <col min="15618" max="15618" width="13.125" style="329" customWidth="1"/>
    <col min="15619" max="15619" width="12.625" style="329" customWidth="1"/>
    <col min="15620" max="15620" width="13" style="329" customWidth="1"/>
    <col min="15621" max="15621" width="13.25" style="329" customWidth="1"/>
    <col min="15622" max="15622" width="10.875" style="329" customWidth="1"/>
    <col min="15623" max="15623" width="11.5" style="329" customWidth="1"/>
    <col min="15624" max="15628" width="10.875" style="329" customWidth="1"/>
    <col min="15629" max="15629" width="11.5" style="329" customWidth="1"/>
    <col min="15630" max="15630" width="11.125" style="329" customWidth="1"/>
    <col min="15631" max="15872" width="9" style="329"/>
    <col min="15873" max="15873" width="10.75" style="329" customWidth="1"/>
    <col min="15874" max="15874" width="13.125" style="329" customWidth="1"/>
    <col min="15875" max="15875" width="12.625" style="329" customWidth="1"/>
    <col min="15876" max="15876" width="13" style="329" customWidth="1"/>
    <col min="15877" max="15877" width="13.25" style="329" customWidth="1"/>
    <col min="15878" max="15878" width="10.875" style="329" customWidth="1"/>
    <col min="15879" max="15879" width="11.5" style="329" customWidth="1"/>
    <col min="15880" max="15884" width="10.875" style="329" customWidth="1"/>
    <col min="15885" max="15885" width="11.5" style="329" customWidth="1"/>
    <col min="15886" max="15886" width="11.125" style="329" customWidth="1"/>
    <col min="15887" max="16128" width="9" style="329"/>
    <col min="16129" max="16129" width="10.75" style="329" customWidth="1"/>
    <col min="16130" max="16130" width="13.125" style="329" customWidth="1"/>
    <col min="16131" max="16131" width="12.625" style="329" customWidth="1"/>
    <col min="16132" max="16132" width="13" style="329" customWidth="1"/>
    <col min="16133" max="16133" width="13.25" style="329" customWidth="1"/>
    <col min="16134" max="16134" width="10.875" style="329" customWidth="1"/>
    <col min="16135" max="16135" width="11.5" style="329" customWidth="1"/>
    <col min="16136" max="16140" width="10.875" style="329" customWidth="1"/>
    <col min="16141" max="16141" width="11.5" style="329" customWidth="1"/>
    <col min="16142" max="16142" width="11.125" style="329" customWidth="1"/>
    <col min="16143" max="16384" width="9" style="329"/>
  </cols>
  <sheetData>
    <row r="1" spans="1:14" s="298" customFormat="1" ht="35.1" customHeight="1">
      <c r="A1" s="95"/>
      <c r="B1" s="294"/>
      <c r="C1" s="295"/>
      <c r="D1" s="296"/>
      <c r="E1" s="294"/>
      <c r="F1" s="295"/>
      <c r="G1" s="296"/>
      <c r="H1" s="297"/>
      <c r="I1" s="294"/>
      <c r="J1" s="295"/>
      <c r="K1" s="296"/>
      <c r="L1" s="294"/>
      <c r="M1" s="295"/>
      <c r="N1" s="296"/>
    </row>
    <row r="2" spans="1:14" s="299" customFormat="1" ht="18.75" customHeight="1">
      <c r="A2" s="1765" t="s">
        <v>232</v>
      </c>
      <c r="B2" s="1765"/>
      <c r="C2" s="1765"/>
      <c r="D2" s="1765"/>
      <c r="E2" s="1765"/>
      <c r="F2" s="1765"/>
      <c r="G2" s="1765"/>
      <c r="H2" s="1765" t="s">
        <v>233</v>
      </c>
      <c r="I2" s="1765"/>
      <c r="J2" s="1765"/>
      <c r="K2" s="1765"/>
      <c r="L2" s="1765"/>
      <c r="M2" s="1765"/>
      <c r="N2" s="1765"/>
    </row>
    <row r="3" spans="1:14" s="301" customFormat="1" ht="14.25" customHeight="1">
      <c r="A3" s="300"/>
      <c r="B3" s="300"/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0"/>
      <c r="N3" s="300"/>
    </row>
    <row r="4" spans="1:14" s="306" customFormat="1" ht="14.25" thickBot="1">
      <c r="A4" s="302" t="s">
        <v>234</v>
      </c>
      <c r="B4" s="303"/>
      <c r="C4" s="304"/>
      <c r="D4" s="305"/>
      <c r="E4" s="303"/>
      <c r="F4" s="304"/>
      <c r="G4" s="102"/>
      <c r="H4" s="303"/>
      <c r="I4" s="304"/>
      <c r="J4" s="305"/>
      <c r="K4" s="303"/>
      <c r="L4" s="304"/>
      <c r="M4" s="305"/>
      <c r="N4" s="102" t="s">
        <v>235</v>
      </c>
    </row>
    <row r="5" spans="1:14" s="212" customFormat="1" ht="19.5" customHeight="1">
      <c r="A5" s="1766" t="s">
        <v>236</v>
      </c>
      <c r="B5" s="1769" t="s">
        <v>237</v>
      </c>
      <c r="C5" s="1770"/>
      <c r="D5" s="1723" t="s">
        <v>238</v>
      </c>
      <c r="E5" s="1726"/>
      <c r="F5" s="1769" t="s">
        <v>239</v>
      </c>
      <c r="G5" s="1770"/>
      <c r="H5" s="1771" t="s">
        <v>240</v>
      </c>
      <c r="I5" s="1770"/>
      <c r="J5" s="1723" t="s">
        <v>241</v>
      </c>
      <c r="K5" s="1726"/>
      <c r="L5" s="1769" t="s">
        <v>242</v>
      </c>
      <c r="M5" s="1770"/>
      <c r="N5" s="1690" t="s">
        <v>243</v>
      </c>
    </row>
    <row r="6" spans="1:14" s="212" customFormat="1" ht="19.5" customHeight="1">
      <c r="A6" s="1767"/>
      <c r="B6" s="1762" t="s">
        <v>17</v>
      </c>
      <c r="C6" s="1763"/>
      <c r="D6" s="307" t="s">
        <v>244</v>
      </c>
      <c r="E6" s="308"/>
      <c r="F6" s="307" t="s">
        <v>245</v>
      </c>
      <c r="G6" s="308"/>
      <c r="H6" s="309" t="s">
        <v>246</v>
      </c>
      <c r="I6" s="308"/>
      <c r="J6" s="309" t="s">
        <v>247</v>
      </c>
      <c r="K6" s="309"/>
      <c r="L6" s="307" t="s">
        <v>248</v>
      </c>
      <c r="M6" s="308"/>
      <c r="N6" s="1772"/>
    </row>
    <row r="7" spans="1:14" s="212" customFormat="1" ht="19.5" customHeight="1">
      <c r="A7" s="1767"/>
      <c r="B7" s="105" t="s">
        <v>249</v>
      </c>
      <c r="C7" s="105" t="s">
        <v>250</v>
      </c>
      <c r="D7" s="105" t="s">
        <v>249</v>
      </c>
      <c r="E7" s="105" t="s">
        <v>250</v>
      </c>
      <c r="F7" s="105" t="s">
        <v>249</v>
      </c>
      <c r="G7" s="105" t="s">
        <v>250</v>
      </c>
      <c r="H7" s="310" t="s">
        <v>249</v>
      </c>
      <c r="I7" s="105" t="s">
        <v>250</v>
      </c>
      <c r="J7" s="105" t="s">
        <v>249</v>
      </c>
      <c r="K7" s="105" t="s">
        <v>250</v>
      </c>
      <c r="L7" s="105" t="s">
        <v>249</v>
      </c>
      <c r="M7" s="105" t="s">
        <v>250</v>
      </c>
      <c r="N7" s="1772"/>
    </row>
    <row r="8" spans="1:14" s="212" customFormat="1" ht="19.5" customHeight="1">
      <c r="A8" s="1768"/>
      <c r="B8" s="311" t="s">
        <v>170</v>
      </c>
      <c r="C8" s="113" t="s">
        <v>251</v>
      </c>
      <c r="D8" s="311" t="s">
        <v>170</v>
      </c>
      <c r="E8" s="113" t="s">
        <v>251</v>
      </c>
      <c r="F8" s="311" t="s">
        <v>170</v>
      </c>
      <c r="G8" s="113" t="s">
        <v>251</v>
      </c>
      <c r="H8" s="312" t="s">
        <v>170</v>
      </c>
      <c r="I8" s="113" t="s">
        <v>251</v>
      </c>
      <c r="J8" s="311" t="s">
        <v>170</v>
      </c>
      <c r="K8" s="113" t="s">
        <v>251</v>
      </c>
      <c r="L8" s="311" t="s">
        <v>170</v>
      </c>
      <c r="M8" s="113" t="s">
        <v>251</v>
      </c>
      <c r="N8" s="1773"/>
    </row>
    <row r="9" spans="1:14" s="316" customFormat="1" ht="35.1" customHeight="1">
      <c r="A9" s="244">
        <v>2011</v>
      </c>
      <c r="B9" s="313">
        <v>9613.2000000000007</v>
      </c>
      <c r="C9" s="314">
        <v>49657.3</v>
      </c>
      <c r="D9" s="314">
        <v>9070</v>
      </c>
      <c r="E9" s="314">
        <v>46710</v>
      </c>
      <c r="F9" s="314">
        <v>5.2</v>
      </c>
      <c r="G9" s="314">
        <v>12.1</v>
      </c>
      <c r="H9" s="314">
        <v>28</v>
      </c>
      <c r="I9" s="314">
        <v>26.8</v>
      </c>
      <c r="J9" s="314">
        <v>380</v>
      </c>
      <c r="K9" s="314">
        <v>474</v>
      </c>
      <c r="L9" s="314">
        <v>130</v>
      </c>
      <c r="M9" s="315">
        <v>2434.4</v>
      </c>
      <c r="N9" s="244">
        <v>2011</v>
      </c>
    </row>
    <row r="10" spans="1:14" s="316" customFormat="1" ht="35.1" customHeight="1">
      <c r="A10" s="244">
        <v>2012</v>
      </c>
      <c r="B10" s="313">
        <v>10318.200000000001</v>
      </c>
      <c r="C10" s="314">
        <v>51996.4</v>
      </c>
      <c r="D10" s="314">
        <v>9746</v>
      </c>
      <c r="E10" s="314">
        <v>48410</v>
      </c>
      <c r="F10" s="314">
        <v>0</v>
      </c>
      <c r="G10" s="314">
        <v>0</v>
      </c>
      <c r="H10" s="314">
        <v>31.9</v>
      </c>
      <c r="I10" s="314">
        <v>33.6</v>
      </c>
      <c r="J10" s="314">
        <v>372.5</v>
      </c>
      <c r="K10" s="314">
        <v>440.7</v>
      </c>
      <c r="L10" s="314">
        <v>167.8</v>
      </c>
      <c r="M10" s="315">
        <v>3112.1</v>
      </c>
      <c r="N10" s="244">
        <v>2012</v>
      </c>
    </row>
    <row r="11" spans="1:14" s="316" customFormat="1" ht="35.1" customHeight="1">
      <c r="A11" s="244">
        <v>2013</v>
      </c>
      <c r="B11" s="313">
        <v>9805.4</v>
      </c>
      <c r="C11" s="314">
        <v>47666.9</v>
      </c>
      <c r="D11" s="314">
        <v>9577</v>
      </c>
      <c r="E11" s="314">
        <v>45859</v>
      </c>
      <c r="F11" s="314">
        <v>0</v>
      </c>
      <c r="G11" s="314">
        <v>0</v>
      </c>
      <c r="H11" s="314">
        <v>26.5</v>
      </c>
      <c r="I11" s="314">
        <v>88.7</v>
      </c>
      <c r="J11" s="314">
        <v>109.9</v>
      </c>
      <c r="K11" s="314">
        <v>151.80000000000001</v>
      </c>
      <c r="L11" s="314">
        <v>92</v>
      </c>
      <c r="M11" s="315">
        <v>1567.4</v>
      </c>
      <c r="N11" s="244">
        <v>2013</v>
      </c>
    </row>
    <row r="12" spans="1:14" s="316" customFormat="1" ht="35.1" customHeight="1">
      <c r="A12" s="244">
        <v>2014</v>
      </c>
      <c r="B12" s="313">
        <v>9746.1</v>
      </c>
      <c r="C12" s="314">
        <v>52403.299999999996</v>
      </c>
      <c r="D12" s="314">
        <v>9450</v>
      </c>
      <c r="E12" s="314">
        <v>49235</v>
      </c>
      <c r="F12" s="314">
        <v>0</v>
      </c>
      <c r="G12" s="314">
        <v>0</v>
      </c>
      <c r="H12" s="314">
        <v>25.2</v>
      </c>
      <c r="I12" s="314">
        <v>87.2</v>
      </c>
      <c r="J12" s="314">
        <v>101.9</v>
      </c>
      <c r="K12" s="314">
        <v>107.1</v>
      </c>
      <c r="L12" s="314">
        <v>169</v>
      </c>
      <c r="M12" s="315">
        <v>2974</v>
      </c>
      <c r="N12" s="244">
        <v>2014</v>
      </c>
    </row>
    <row r="13" spans="1:14" s="316" customFormat="1" ht="35.1" customHeight="1">
      <c r="A13" s="244">
        <v>2015</v>
      </c>
      <c r="B13" s="313">
        <v>9565.5</v>
      </c>
      <c r="C13" s="314">
        <v>54989.5</v>
      </c>
      <c r="D13" s="314">
        <v>9420</v>
      </c>
      <c r="E13" s="314">
        <v>53317</v>
      </c>
      <c r="F13" s="314">
        <v>0</v>
      </c>
      <c r="G13" s="314">
        <v>0</v>
      </c>
      <c r="H13" s="314">
        <v>2</v>
      </c>
      <c r="I13" s="314">
        <v>7</v>
      </c>
      <c r="J13" s="314">
        <v>28.5</v>
      </c>
      <c r="K13" s="314">
        <v>26.5</v>
      </c>
      <c r="L13" s="314">
        <v>115</v>
      </c>
      <c r="M13" s="315">
        <v>1639</v>
      </c>
      <c r="N13" s="244">
        <v>2015</v>
      </c>
    </row>
    <row r="14" spans="1:14" s="322" customFormat="1" ht="35.1" customHeight="1" thickBot="1">
      <c r="A14" s="249">
        <v>2016</v>
      </c>
      <c r="B14" s="317">
        <f>SUM(D14,F14,H14,J14,L14)</f>
        <v>9471</v>
      </c>
      <c r="C14" s="318">
        <f>SUM(E14,G14,I14,K14,M14)</f>
        <v>53706.799999999996</v>
      </c>
      <c r="D14" s="1543">
        <v>9185</v>
      </c>
      <c r="E14" s="1543">
        <v>51987</v>
      </c>
      <c r="F14" s="1548">
        <v>0</v>
      </c>
      <c r="G14" s="1548">
        <v>0</v>
      </c>
      <c r="H14" s="1548">
        <v>38</v>
      </c>
      <c r="I14" s="1548">
        <v>105.6</v>
      </c>
      <c r="J14" s="1548">
        <v>144</v>
      </c>
      <c r="K14" s="1548">
        <v>277.2</v>
      </c>
      <c r="L14" s="1548">
        <v>104</v>
      </c>
      <c r="M14" s="1549">
        <v>1337</v>
      </c>
      <c r="N14" s="249">
        <v>2016</v>
      </c>
    </row>
    <row r="15" spans="1:14" s="306" customFormat="1" ht="24" customHeight="1">
      <c r="A15" s="1764" t="s">
        <v>252</v>
      </c>
      <c r="B15" s="1764"/>
      <c r="C15" s="1764"/>
      <c r="D15" s="323"/>
      <c r="E15" s="324"/>
      <c r="F15" s="323"/>
      <c r="G15" s="323"/>
      <c r="H15" s="1764" t="s">
        <v>253</v>
      </c>
      <c r="I15" s="1764"/>
      <c r="J15" s="1764"/>
      <c r="K15" s="1764"/>
      <c r="L15" s="1764"/>
      <c r="M15" s="1764"/>
      <c r="N15" s="1764"/>
    </row>
  </sheetData>
  <mergeCells count="13">
    <mergeCell ref="B6:C6"/>
    <mergeCell ref="A15:C15"/>
    <mergeCell ref="H15:N15"/>
    <mergeCell ref="A2:G2"/>
    <mergeCell ref="H2:N2"/>
    <mergeCell ref="A5:A8"/>
    <mergeCell ref="B5:C5"/>
    <mergeCell ref="D5:E5"/>
    <mergeCell ref="F5:G5"/>
    <mergeCell ref="H5:I5"/>
    <mergeCell ref="J5:K5"/>
    <mergeCell ref="L5:M5"/>
    <mergeCell ref="N5:N8"/>
  </mergeCells>
  <phoneticPr fontId="4" type="noConversion"/>
  <printOptions horizontalCentered="1" gridLinesSet="0"/>
  <pageMargins left="0.59055118110236227" right="0.39370078740157483" top="0.78740157480314965" bottom="0.39370078740157483" header="0.39370078740157483" footer="0"/>
  <pageSetup paperSize="9" scale="75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O14"/>
  <sheetViews>
    <sheetView showGridLines="0" view="pageBreakPreview" zoomScaleNormal="75" zoomScaleSheetLayoutView="100" workbookViewId="0">
      <selection activeCell="D13" sqref="D13:E13"/>
    </sheetView>
  </sheetViews>
  <sheetFormatPr defaultRowHeight="15.75"/>
  <cols>
    <col min="1" max="1" width="10.125" style="577" customWidth="1"/>
    <col min="2" max="2" width="15.125" style="578" customWidth="1"/>
    <col min="3" max="3" width="15.125" style="579" customWidth="1"/>
    <col min="4" max="4" width="14.5" style="426" customWidth="1"/>
    <col min="5" max="5" width="14.5" style="578" customWidth="1"/>
    <col min="6" max="6" width="14.5" style="238" customWidth="1"/>
    <col min="7" max="10" width="18.625" style="238" customWidth="1"/>
    <col min="11" max="15" width="11.625" style="238" customWidth="1"/>
    <col min="16" max="19" width="0.5" style="238" customWidth="1"/>
    <col min="20" max="256" width="9" style="238"/>
    <col min="257" max="257" width="10.125" style="238" customWidth="1"/>
    <col min="258" max="259" width="15.125" style="238" customWidth="1"/>
    <col min="260" max="262" width="14.5" style="238" customWidth="1"/>
    <col min="263" max="266" width="18.625" style="238" customWidth="1"/>
    <col min="267" max="271" width="11.625" style="238" customWidth="1"/>
    <col min="272" max="275" width="0.5" style="238" customWidth="1"/>
    <col min="276" max="512" width="9" style="238"/>
    <col min="513" max="513" width="10.125" style="238" customWidth="1"/>
    <col min="514" max="515" width="15.125" style="238" customWidth="1"/>
    <col min="516" max="518" width="14.5" style="238" customWidth="1"/>
    <col min="519" max="522" width="18.625" style="238" customWidth="1"/>
    <col min="523" max="527" width="11.625" style="238" customWidth="1"/>
    <col min="528" max="531" width="0.5" style="238" customWidth="1"/>
    <col min="532" max="768" width="9" style="238"/>
    <col min="769" max="769" width="10.125" style="238" customWidth="1"/>
    <col min="770" max="771" width="15.125" style="238" customWidth="1"/>
    <col min="772" max="774" width="14.5" style="238" customWidth="1"/>
    <col min="775" max="778" width="18.625" style="238" customWidth="1"/>
    <col min="779" max="783" width="11.625" style="238" customWidth="1"/>
    <col min="784" max="787" width="0.5" style="238" customWidth="1"/>
    <col min="788" max="1024" width="9" style="238"/>
    <col min="1025" max="1025" width="10.125" style="238" customWidth="1"/>
    <col min="1026" max="1027" width="15.125" style="238" customWidth="1"/>
    <col min="1028" max="1030" width="14.5" style="238" customWidth="1"/>
    <col min="1031" max="1034" width="18.625" style="238" customWidth="1"/>
    <col min="1035" max="1039" width="11.625" style="238" customWidth="1"/>
    <col min="1040" max="1043" width="0.5" style="238" customWidth="1"/>
    <col min="1044" max="1280" width="9" style="238"/>
    <col min="1281" max="1281" width="10.125" style="238" customWidth="1"/>
    <col min="1282" max="1283" width="15.125" style="238" customWidth="1"/>
    <col min="1284" max="1286" width="14.5" style="238" customWidth="1"/>
    <col min="1287" max="1290" width="18.625" style="238" customWidth="1"/>
    <col min="1291" max="1295" width="11.625" style="238" customWidth="1"/>
    <col min="1296" max="1299" width="0.5" style="238" customWidth="1"/>
    <col min="1300" max="1536" width="9" style="238"/>
    <col min="1537" max="1537" width="10.125" style="238" customWidth="1"/>
    <col min="1538" max="1539" width="15.125" style="238" customWidth="1"/>
    <col min="1540" max="1542" width="14.5" style="238" customWidth="1"/>
    <col min="1543" max="1546" width="18.625" style="238" customWidth="1"/>
    <col min="1547" max="1551" width="11.625" style="238" customWidth="1"/>
    <col min="1552" max="1555" width="0.5" style="238" customWidth="1"/>
    <col min="1556" max="1792" width="9" style="238"/>
    <col min="1793" max="1793" width="10.125" style="238" customWidth="1"/>
    <col min="1794" max="1795" width="15.125" style="238" customWidth="1"/>
    <col min="1796" max="1798" width="14.5" style="238" customWidth="1"/>
    <col min="1799" max="1802" width="18.625" style="238" customWidth="1"/>
    <col min="1803" max="1807" width="11.625" style="238" customWidth="1"/>
    <col min="1808" max="1811" width="0.5" style="238" customWidth="1"/>
    <col min="1812" max="2048" width="9" style="238"/>
    <col min="2049" max="2049" width="10.125" style="238" customWidth="1"/>
    <col min="2050" max="2051" width="15.125" style="238" customWidth="1"/>
    <col min="2052" max="2054" width="14.5" style="238" customWidth="1"/>
    <col min="2055" max="2058" width="18.625" style="238" customWidth="1"/>
    <col min="2059" max="2063" width="11.625" style="238" customWidth="1"/>
    <col min="2064" max="2067" width="0.5" style="238" customWidth="1"/>
    <col min="2068" max="2304" width="9" style="238"/>
    <col min="2305" max="2305" width="10.125" style="238" customWidth="1"/>
    <col min="2306" max="2307" width="15.125" style="238" customWidth="1"/>
    <col min="2308" max="2310" width="14.5" style="238" customWidth="1"/>
    <col min="2311" max="2314" width="18.625" style="238" customWidth="1"/>
    <col min="2315" max="2319" width="11.625" style="238" customWidth="1"/>
    <col min="2320" max="2323" width="0.5" style="238" customWidth="1"/>
    <col min="2324" max="2560" width="9" style="238"/>
    <col min="2561" max="2561" width="10.125" style="238" customWidth="1"/>
    <col min="2562" max="2563" width="15.125" style="238" customWidth="1"/>
    <col min="2564" max="2566" width="14.5" style="238" customWidth="1"/>
    <col min="2567" max="2570" width="18.625" style="238" customWidth="1"/>
    <col min="2571" max="2575" width="11.625" style="238" customWidth="1"/>
    <col min="2576" max="2579" width="0.5" style="238" customWidth="1"/>
    <col min="2580" max="2816" width="9" style="238"/>
    <col min="2817" max="2817" width="10.125" style="238" customWidth="1"/>
    <col min="2818" max="2819" width="15.125" style="238" customWidth="1"/>
    <col min="2820" max="2822" width="14.5" style="238" customWidth="1"/>
    <col min="2823" max="2826" width="18.625" style="238" customWidth="1"/>
    <col min="2827" max="2831" width="11.625" style="238" customWidth="1"/>
    <col min="2832" max="2835" width="0.5" style="238" customWidth="1"/>
    <col min="2836" max="3072" width="9" style="238"/>
    <col min="3073" max="3073" width="10.125" style="238" customWidth="1"/>
    <col min="3074" max="3075" width="15.125" style="238" customWidth="1"/>
    <col min="3076" max="3078" width="14.5" style="238" customWidth="1"/>
    <col min="3079" max="3082" width="18.625" style="238" customWidth="1"/>
    <col min="3083" max="3087" width="11.625" style="238" customWidth="1"/>
    <col min="3088" max="3091" width="0.5" style="238" customWidth="1"/>
    <col min="3092" max="3328" width="9" style="238"/>
    <col min="3329" max="3329" width="10.125" style="238" customWidth="1"/>
    <col min="3330" max="3331" width="15.125" style="238" customWidth="1"/>
    <col min="3332" max="3334" width="14.5" style="238" customWidth="1"/>
    <col min="3335" max="3338" width="18.625" style="238" customWidth="1"/>
    <col min="3339" max="3343" width="11.625" style="238" customWidth="1"/>
    <col min="3344" max="3347" width="0.5" style="238" customWidth="1"/>
    <col min="3348" max="3584" width="9" style="238"/>
    <col min="3585" max="3585" width="10.125" style="238" customWidth="1"/>
    <col min="3586" max="3587" width="15.125" style="238" customWidth="1"/>
    <col min="3588" max="3590" width="14.5" style="238" customWidth="1"/>
    <col min="3591" max="3594" width="18.625" style="238" customWidth="1"/>
    <col min="3595" max="3599" width="11.625" style="238" customWidth="1"/>
    <col min="3600" max="3603" width="0.5" style="238" customWidth="1"/>
    <col min="3604" max="3840" width="9" style="238"/>
    <col min="3841" max="3841" width="10.125" style="238" customWidth="1"/>
    <col min="3842" max="3843" width="15.125" style="238" customWidth="1"/>
    <col min="3844" max="3846" width="14.5" style="238" customWidth="1"/>
    <col min="3847" max="3850" width="18.625" style="238" customWidth="1"/>
    <col min="3851" max="3855" width="11.625" style="238" customWidth="1"/>
    <col min="3856" max="3859" width="0.5" style="238" customWidth="1"/>
    <col min="3860" max="4096" width="9" style="238"/>
    <col min="4097" max="4097" width="10.125" style="238" customWidth="1"/>
    <col min="4098" max="4099" width="15.125" style="238" customWidth="1"/>
    <col min="4100" max="4102" width="14.5" style="238" customWidth="1"/>
    <col min="4103" max="4106" width="18.625" style="238" customWidth="1"/>
    <col min="4107" max="4111" width="11.625" style="238" customWidth="1"/>
    <col min="4112" max="4115" width="0.5" style="238" customWidth="1"/>
    <col min="4116" max="4352" width="9" style="238"/>
    <col min="4353" max="4353" width="10.125" style="238" customWidth="1"/>
    <col min="4354" max="4355" width="15.125" style="238" customWidth="1"/>
    <col min="4356" max="4358" width="14.5" style="238" customWidth="1"/>
    <col min="4359" max="4362" width="18.625" style="238" customWidth="1"/>
    <col min="4363" max="4367" width="11.625" style="238" customWidth="1"/>
    <col min="4368" max="4371" width="0.5" style="238" customWidth="1"/>
    <col min="4372" max="4608" width="9" style="238"/>
    <col min="4609" max="4609" width="10.125" style="238" customWidth="1"/>
    <col min="4610" max="4611" width="15.125" style="238" customWidth="1"/>
    <col min="4612" max="4614" width="14.5" style="238" customWidth="1"/>
    <col min="4615" max="4618" width="18.625" style="238" customWidth="1"/>
    <col min="4619" max="4623" width="11.625" style="238" customWidth="1"/>
    <col min="4624" max="4627" width="0.5" style="238" customWidth="1"/>
    <col min="4628" max="4864" width="9" style="238"/>
    <col min="4865" max="4865" width="10.125" style="238" customWidth="1"/>
    <col min="4866" max="4867" width="15.125" style="238" customWidth="1"/>
    <col min="4868" max="4870" width="14.5" style="238" customWidth="1"/>
    <col min="4871" max="4874" width="18.625" style="238" customWidth="1"/>
    <col min="4875" max="4879" width="11.625" style="238" customWidth="1"/>
    <col min="4880" max="4883" width="0.5" style="238" customWidth="1"/>
    <col min="4884" max="5120" width="9" style="238"/>
    <col min="5121" max="5121" width="10.125" style="238" customWidth="1"/>
    <col min="5122" max="5123" width="15.125" style="238" customWidth="1"/>
    <col min="5124" max="5126" width="14.5" style="238" customWidth="1"/>
    <col min="5127" max="5130" width="18.625" style="238" customWidth="1"/>
    <col min="5131" max="5135" width="11.625" style="238" customWidth="1"/>
    <col min="5136" max="5139" width="0.5" style="238" customWidth="1"/>
    <col min="5140" max="5376" width="9" style="238"/>
    <col min="5377" max="5377" width="10.125" style="238" customWidth="1"/>
    <col min="5378" max="5379" width="15.125" style="238" customWidth="1"/>
    <col min="5380" max="5382" width="14.5" style="238" customWidth="1"/>
    <col min="5383" max="5386" width="18.625" style="238" customWidth="1"/>
    <col min="5387" max="5391" width="11.625" style="238" customWidth="1"/>
    <col min="5392" max="5395" width="0.5" style="238" customWidth="1"/>
    <col min="5396" max="5632" width="9" style="238"/>
    <col min="5633" max="5633" width="10.125" style="238" customWidth="1"/>
    <col min="5634" max="5635" width="15.125" style="238" customWidth="1"/>
    <col min="5636" max="5638" width="14.5" style="238" customWidth="1"/>
    <col min="5639" max="5642" width="18.625" style="238" customWidth="1"/>
    <col min="5643" max="5647" width="11.625" style="238" customWidth="1"/>
    <col min="5648" max="5651" width="0.5" style="238" customWidth="1"/>
    <col min="5652" max="5888" width="9" style="238"/>
    <col min="5889" max="5889" width="10.125" style="238" customWidth="1"/>
    <col min="5890" max="5891" width="15.125" style="238" customWidth="1"/>
    <col min="5892" max="5894" width="14.5" style="238" customWidth="1"/>
    <col min="5895" max="5898" width="18.625" style="238" customWidth="1"/>
    <col min="5899" max="5903" width="11.625" style="238" customWidth="1"/>
    <col min="5904" max="5907" width="0.5" style="238" customWidth="1"/>
    <col min="5908" max="6144" width="9" style="238"/>
    <col min="6145" max="6145" width="10.125" style="238" customWidth="1"/>
    <col min="6146" max="6147" width="15.125" style="238" customWidth="1"/>
    <col min="6148" max="6150" width="14.5" style="238" customWidth="1"/>
    <col min="6151" max="6154" width="18.625" style="238" customWidth="1"/>
    <col min="6155" max="6159" width="11.625" style="238" customWidth="1"/>
    <col min="6160" max="6163" width="0.5" style="238" customWidth="1"/>
    <col min="6164" max="6400" width="9" style="238"/>
    <col min="6401" max="6401" width="10.125" style="238" customWidth="1"/>
    <col min="6402" max="6403" width="15.125" style="238" customWidth="1"/>
    <col min="6404" max="6406" width="14.5" style="238" customWidth="1"/>
    <col min="6407" max="6410" width="18.625" style="238" customWidth="1"/>
    <col min="6411" max="6415" width="11.625" style="238" customWidth="1"/>
    <col min="6416" max="6419" width="0.5" style="238" customWidth="1"/>
    <col min="6420" max="6656" width="9" style="238"/>
    <col min="6657" max="6657" width="10.125" style="238" customWidth="1"/>
    <col min="6658" max="6659" width="15.125" style="238" customWidth="1"/>
    <col min="6660" max="6662" width="14.5" style="238" customWidth="1"/>
    <col min="6663" max="6666" width="18.625" style="238" customWidth="1"/>
    <col min="6667" max="6671" width="11.625" style="238" customWidth="1"/>
    <col min="6672" max="6675" width="0.5" style="238" customWidth="1"/>
    <col min="6676" max="6912" width="9" style="238"/>
    <col min="6913" max="6913" width="10.125" style="238" customWidth="1"/>
    <col min="6914" max="6915" width="15.125" style="238" customWidth="1"/>
    <col min="6916" max="6918" width="14.5" style="238" customWidth="1"/>
    <col min="6919" max="6922" width="18.625" style="238" customWidth="1"/>
    <col min="6923" max="6927" width="11.625" style="238" customWidth="1"/>
    <col min="6928" max="6931" width="0.5" style="238" customWidth="1"/>
    <col min="6932" max="7168" width="9" style="238"/>
    <col min="7169" max="7169" width="10.125" style="238" customWidth="1"/>
    <col min="7170" max="7171" width="15.125" style="238" customWidth="1"/>
    <col min="7172" max="7174" width="14.5" style="238" customWidth="1"/>
    <col min="7175" max="7178" width="18.625" style="238" customWidth="1"/>
    <col min="7179" max="7183" width="11.625" style="238" customWidth="1"/>
    <col min="7184" max="7187" width="0.5" style="238" customWidth="1"/>
    <col min="7188" max="7424" width="9" style="238"/>
    <col min="7425" max="7425" width="10.125" style="238" customWidth="1"/>
    <col min="7426" max="7427" width="15.125" style="238" customWidth="1"/>
    <col min="7428" max="7430" width="14.5" style="238" customWidth="1"/>
    <col min="7431" max="7434" width="18.625" style="238" customWidth="1"/>
    <col min="7435" max="7439" width="11.625" style="238" customWidth="1"/>
    <col min="7440" max="7443" width="0.5" style="238" customWidth="1"/>
    <col min="7444" max="7680" width="9" style="238"/>
    <col min="7681" max="7681" width="10.125" style="238" customWidth="1"/>
    <col min="7682" max="7683" width="15.125" style="238" customWidth="1"/>
    <col min="7684" max="7686" width="14.5" style="238" customWidth="1"/>
    <col min="7687" max="7690" width="18.625" style="238" customWidth="1"/>
    <col min="7691" max="7695" width="11.625" style="238" customWidth="1"/>
    <col min="7696" max="7699" width="0.5" style="238" customWidth="1"/>
    <col min="7700" max="7936" width="9" style="238"/>
    <col min="7937" max="7937" width="10.125" style="238" customWidth="1"/>
    <col min="7938" max="7939" width="15.125" style="238" customWidth="1"/>
    <col min="7940" max="7942" width="14.5" style="238" customWidth="1"/>
    <col min="7943" max="7946" width="18.625" style="238" customWidth="1"/>
    <col min="7947" max="7951" width="11.625" style="238" customWidth="1"/>
    <col min="7952" max="7955" width="0.5" style="238" customWidth="1"/>
    <col min="7956" max="8192" width="9" style="238"/>
    <col min="8193" max="8193" width="10.125" style="238" customWidth="1"/>
    <col min="8194" max="8195" width="15.125" style="238" customWidth="1"/>
    <col min="8196" max="8198" width="14.5" style="238" customWidth="1"/>
    <col min="8199" max="8202" width="18.625" style="238" customWidth="1"/>
    <col min="8203" max="8207" width="11.625" style="238" customWidth="1"/>
    <col min="8208" max="8211" width="0.5" style="238" customWidth="1"/>
    <col min="8212" max="8448" width="9" style="238"/>
    <col min="8449" max="8449" width="10.125" style="238" customWidth="1"/>
    <col min="8450" max="8451" width="15.125" style="238" customWidth="1"/>
    <col min="8452" max="8454" width="14.5" style="238" customWidth="1"/>
    <col min="8455" max="8458" width="18.625" style="238" customWidth="1"/>
    <col min="8459" max="8463" width="11.625" style="238" customWidth="1"/>
    <col min="8464" max="8467" width="0.5" style="238" customWidth="1"/>
    <col min="8468" max="8704" width="9" style="238"/>
    <col min="8705" max="8705" width="10.125" style="238" customWidth="1"/>
    <col min="8706" max="8707" width="15.125" style="238" customWidth="1"/>
    <col min="8708" max="8710" width="14.5" style="238" customWidth="1"/>
    <col min="8711" max="8714" width="18.625" style="238" customWidth="1"/>
    <col min="8715" max="8719" width="11.625" style="238" customWidth="1"/>
    <col min="8720" max="8723" width="0.5" style="238" customWidth="1"/>
    <col min="8724" max="8960" width="9" style="238"/>
    <col min="8961" max="8961" width="10.125" style="238" customWidth="1"/>
    <col min="8962" max="8963" width="15.125" style="238" customWidth="1"/>
    <col min="8964" max="8966" width="14.5" style="238" customWidth="1"/>
    <col min="8967" max="8970" width="18.625" style="238" customWidth="1"/>
    <col min="8971" max="8975" width="11.625" style="238" customWidth="1"/>
    <col min="8976" max="8979" width="0.5" style="238" customWidth="1"/>
    <col min="8980" max="9216" width="9" style="238"/>
    <col min="9217" max="9217" width="10.125" style="238" customWidth="1"/>
    <col min="9218" max="9219" width="15.125" style="238" customWidth="1"/>
    <col min="9220" max="9222" width="14.5" style="238" customWidth="1"/>
    <col min="9223" max="9226" width="18.625" style="238" customWidth="1"/>
    <col min="9227" max="9231" width="11.625" style="238" customWidth="1"/>
    <col min="9232" max="9235" width="0.5" style="238" customWidth="1"/>
    <col min="9236" max="9472" width="9" style="238"/>
    <col min="9473" max="9473" width="10.125" style="238" customWidth="1"/>
    <col min="9474" max="9475" width="15.125" style="238" customWidth="1"/>
    <col min="9476" max="9478" width="14.5" style="238" customWidth="1"/>
    <col min="9479" max="9482" width="18.625" style="238" customWidth="1"/>
    <col min="9483" max="9487" width="11.625" style="238" customWidth="1"/>
    <col min="9488" max="9491" width="0.5" style="238" customWidth="1"/>
    <col min="9492" max="9728" width="9" style="238"/>
    <col min="9729" max="9729" width="10.125" style="238" customWidth="1"/>
    <col min="9730" max="9731" width="15.125" style="238" customWidth="1"/>
    <col min="9732" max="9734" width="14.5" style="238" customWidth="1"/>
    <col min="9735" max="9738" width="18.625" style="238" customWidth="1"/>
    <col min="9739" max="9743" width="11.625" style="238" customWidth="1"/>
    <col min="9744" max="9747" width="0.5" style="238" customWidth="1"/>
    <col min="9748" max="9984" width="9" style="238"/>
    <col min="9985" max="9985" width="10.125" style="238" customWidth="1"/>
    <col min="9986" max="9987" width="15.125" style="238" customWidth="1"/>
    <col min="9988" max="9990" width="14.5" style="238" customWidth="1"/>
    <col min="9991" max="9994" width="18.625" style="238" customWidth="1"/>
    <col min="9995" max="9999" width="11.625" style="238" customWidth="1"/>
    <col min="10000" max="10003" width="0.5" style="238" customWidth="1"/>
    <col min="10004" max="10240" width="9" style="238"/>
    <col min="10241" max="10241" width="10.125" style="238" customWidth="1"/>
    <col min="10242" max="10243" width="15.125" style="238" customWidth="1"/>
    <col min="10244" max="10246" width="14.5" style="238" customWidth="1"/>
    <col min="10247" max="10250" width="18.625" style="238" customWidth="1"/>
    <col min="10251" max="10255" width="11.625" style="238" customWidth="1"/>
    <col min="10256" max="10259" width="0.5" style="238" customWidth="1"/>
    <col min="10260" max="10496" width="9" style="238"/>
    <col min="10497" max="10497" width="10.125" style="238" customWidth="1"/>
    <col min="10498" max="10499" width="15.125" style="238" customWidth="1"/>
    <col min="10500" max="10502" width="14.5" style="238" customWidth="1"/>
    <col min="10503" max="10506" width="18.625" style="238" customWidth="1"/>
    <col min="10507" max="10511" width="11.625" style="238" customWidth="1"/>
    <col min="10512" max="10515" width="0.5" style="238" customWidth="1"/>
    <col min="10516" max="10752" width="9" style="238"/>
    <col min="10753" max="10753" width="10.125" style="238" customWidth="1"/>
    <col min="10754" max="10755" width="15.125" style="238" customWidth="1"/>
    <col min="10756" max="10758" width="14.5" style="238" customWidth="1"/>
    <col min="10759" max="10762" width="18.625" style="238" customWidth="1"/>
    <col min="10763" max="10767" width="11.625" style="238" customWidth="1"/>
    <col min="10768" max="10771" width="0.5" style="238" customWidth="1"/>
    <col min="10772" max="11008" width="9" style="238"/>
    <col min="11009" max="11009" width="10.125" style="238" customWidth="1"/>
    <col min="11010" max="11011" width="15.125" style="238" customWidth="1"/>
    <col min="11012" max="11014" width="14.5" style="238" customWidth="1"/>
    <col min="11015" max="11018" width="18.625" style="238" customWidth="1"/>
    <col min="11019" max="11023" width="11.625" style="238" customWidth="1"/>
    <col min="11024" max="11027" width="0.5" style="238" customWidth="1"/>
    <col min="11028" max="11264" width="9" style="238"/>
    <col min="11265" max="11265" width="10.125" style="238" customWidth="1"/>
    <col min="11266" max="11267" width="15.125" style="238" customWidth="1"/>
    <col min="11268" max="11270" width="14.5" style="238" customWidth="1"/>
    <col min="11271" max="11274" width="18.625" style="238" customWidth="1"/>
    <col min="11275" max="11279" width="11.625" style="238" customWidth="1"/>
    <col min="11280" max="11283" width="0.5" style="238" customWidth="1"/>
    <col min="11284" max="11520" width="9" style="238"/>
    <col min="11521" max="11521" width="10.125" style="238" customWidth="1"/>
    <col min="11522" max="11523" width="15.125" style="238" customWidth="1"/>
    <col min="11524" max="11526" width="14.5" style="238" customWidth="1"/>
    <col min="11527" max="11530" width="18.625" style="238" customWidth="1"/>
    <col min="11531" max="11535" width="11.625" style="238" customWidth="1"/>
    <col min="11536" max="11539" width="0.5" style="238" customWidth="1"/>
    <col min="11540" max="11776" width="9" style="238"/>
    <col min="11777" max="11777" width="10.125" style="238" customWidth="1"/>
    <col min="11778" max="11779" width="15.125" style="238" customWidth="1"/>
    <col min="11780" max="11782" width="14.5" style="238" customWidth="1"/>
    <col min="11783" max="11786" width="18.625" style="238" customWidth="1"/>
    <col min="11787" max="11791" width="11.625" style="238" customWidth="1"/>
    <col min="11792" max="11795" width="0.5" style="238" customWidth="1"/>
    <col min="11796" max="12032" width="9" style="238"/>
    <col min="12033" max="12033" width="10.125" style="238" customWidth="1"/>
    <col min="12034" max="12035" width="15.125" style="238" customWidth="1"/>
    <col min="12036" max="12038" width="14.5" style="238" customWidth="1"/>
    <col min="12039" max="12042" width="18.625" style="238" customWidth="1"/>
    <col min="12043" max="12047" width="11.625" style="238" customWidth="1"/>
    <col min="12048" max="12051" width="0.5" style="238" customWidth="1"/>
    <col min="12052" max="12288" width="9" style="238"/>
    <col min="12289" max="12289" width="10.125" style="238" customWidth="1"/>
    <col min="12290" max="12291" width="15.125" style="238" customWidth="1"/>
    <col min="12292" max="12294" width="14.5" style="238" customWidth="1"/>
    <col min="12295" max="12298" width="18.625" style="238" customWidth="1"/>
    <col min="12299" max="12303" width="11.625" style="238" customWidth="1"/>
    <col min="12304" max="12307" width="0.5" style="238" customWidth="1"/>
    <col min="12308" max="12544" width="9" style="238"/>
    <col min="12545" max="12545" width="10.125" style="238" customWidth="1"/>
    <col min="12546" max="12547" width="15.125" style="238" customWidth="1"/>
    <col min="12548" max="12550" width="14.5" style="238" customWidth="1"/>
    <col min="12551" max="12554" width="18.625" style="238" customWidth="1"/>
    <col min="12555" max="12559" width="11.625" style="238" customWidth="1"/>
    <col min="12560" max="12563" width="0.5" style="238" customWidth="1"/>
    <col min="12564" max="12800" width="9" style="238"/>
    <col min="12801" max="12801" width="10.125" style="238" customWidth="1"/>
    <col min="12802" max="12803" width="15.125" style="238" customWidth="1"/>
    <col min="12804" max="12806" width="14.5" style="238" customWidth="1"/>
    <col min="12807" max="12810" width="18.625" style="238" customWidth="1"/>
    <col min="12811" max="12815" width="11.625" style="238" customWidth="1"/>
    <col min="12816" max="12819" width="0.5" style="238" customWidth="1"/>
    <col min="12820" max="13056" width="9" style="238"/>
    <col min="13057" max="13057" width="10.125" style="238" customWidth="1"/>
    <col min="13058" max="13059" width="15.125" style="238" customWidth="1"/>
    <col min="13060" max="13062" width="14.5" style="238" customWidth="1"/>
    <col min="13063" max="13066" width="18.625" style="238" customWidth="1"/>
    <col min="13067" max="13071" width="11.625" style="238" customWidth="1"/>
    <col min="13072" max="13075" width="0.5" style="238" customWidth="1"/>
    <col min="13076" max="13312" width="9" style="238"/>
    <col min="13313" max="13313" width="10.125" style="238" customWidth="1"/>
    <col min="13314" max="13315" width="15.125" style="238" customWidth="1"/>
    <col min="13316" max="13318" width="14.5" style="238" customWidth="1"/>
    <col min="13319" max="13322" width="18.625" style="238" customWidth="1"/>
    <col min="13323" max="13327" width="11.625" style="238" customWidth="1"/>
    <col min="13328" max="13331" width="0.5" style="238" customWidth="1"/>
    <col min="13332" max="13568" width="9" style="238"/>
    <col min="13569" max="13569" width="10.125" style="238" customWidth="1"/>
    <col min="13570" max="13571" width="15.125" style="238" customWidth="1"/>
    <col min="13572" max="13574" width="14.5" style="238" customWidth="1"/>
    <col min="13575" max="13578" width="18.625" style="238" customWidth="1"/>
    <col min="13579" max="13583" width="11.625" style="238" customWidth="1"/>
    <col min="13584" max="13587" width="0.5" style="238" customWidth="1"/>
    <col min="13588" max="13824" width="9" style="238"/>
    <col min="13825" max="13825" width="10.125" style="238" customWidth="1"/>
    <col min="13826" max="13827" width="15.125" style="238" customWidth="1"/>
    <col min="13828" max="13830" width="14.5" style="238" customWidth="1"/>
    <col min="13831" max="13834" width="18.625" style="238" customWidth="1"/>
    <col min="13835" max="13839" width="11.625" style="238" customWidth="1"/>
    <col min="13840" max="13843" width="0.5" style="238" customWidth="1"/>
    <col min="13844" max="14080" width="9" style="238"/>
    <col min="14081" max="14081" width="10.125" style="238" customWidth="1"/>
    <col min="14082" max="14083" width="15.125" style="238" customWidth="1"/>
    <col min="14084" max="14086" width="14.5" style="238" customWidth="1"/>
    <col min="14087" max="14090" width="18.625" style="238" customWidth="1"/>
    <col min="14091" max="14095" width="11.625" style="238" customWidth="1"/>
    <col min="14096" max="14099" width="0.5" style="238" customWidth="1"/>
    <col min="14100" max="14336" width="9" style="238"/>
    <col min="14337" max="14337" width="10.125" style="238" customWidth="1"/>
    <col min="14338" max="14339" width="15.125" style="238" customWidth="1"/>
    <col min="14340" max="14342" width="14.5" style="238" customWidth="1"/>
    <col min="14343" max="14346" width="18.625" style="238" customWidth="1"/>
    <col min="14347" max="14351" width="11.625" style="238" customWidth="1"/>
    <col min="14352" max="14355" width="0.5" style="238" customWidth="1"/>
    <col min="14356" max="14592" width="9" style="238"/>
    <col min="14593" max="14593" width="10.125" style="238" customWidth="1"/>
    <col min="14594" max="14595" width="15.125" style="238" customWidth="1"/>
    <col min="14596" max="14598" width="14.5" style="238" customWidth="1"/>
    <col min="14599" max="14602" width="18.625" style="238" customWidth="1"/>
    <col min="14603" max="14607" width="11.625" style="238" customWidth="1"/>
    <col min="14608" max="14611" width="0.5" style="238" customWidth="1"/>
    <col min="14612" max="14848" width="9" style="238"/>
    <col min="14849" max="14849" width="10.125" style="238" customWidth="1"/>
    <col min="14850" max="14851" width="15.125" style="238" customWidth="1"/>
    <col min="14852" max="14854" width="14.5" style="238" customWidth="1"/>
    <col min="14855" max="14858" width="18.625" style="238" customWidth="1"/>
    <col min="14859" max="14863" width="11.625" style="238" customWidth="1"/>
    <col min="14864" max="14867" width="0.5" style="238" customWidth="1"/>
    <col min="14868" max="15104" width="9" style="238"/>
    <col min="15105" max="15105" width="10.125" style="238" customWidth="1"/>
    <col min="15106" max="15107" width="15.125" style="238" customWidth="1"/>
    <col min="15108" max="15110" width="14.5" style="238" customWidth="1"/>
    <col min="15111" max="15114" width="18.625" style="238" customWidth="1"/>
    <col min="15115" max="15119" width="11.625" style="238" customWidth="1"/>
    <col min="15120" max="15123" width="0.5" style="238" customWidth="1"/>
    <col min="15124" max="15360" width="9" style="238"/>
    <col min="15361" max="15361" width="10.125" style="238" customWidth="1"/>
    <col min="15362" max="15363" width="15.125" style="238" customWidth="1"/>
    <col min="15364" max="15366" width="14.5" style="238" customWidth="1"/>
    <col min="15367" max="15370" width="18.625" style="238" customWidth="1"/>
    <col min="15371" max="15375" width="11.625" style="238" customWidth="1"/>
    <col min="15376" max="15379" width="0.5" style="238" customWidth="1"/>
    <col min="15380" max="15616" width="9" style="238"/>
    <col min="15617" max="15617" width="10.125" style="238" customWidth="1"/>
    <col min="15618" max="15619" width="15.125" style="238" customWidth="1"/>
    <col min="15620" max="15622" width="14.5" style="238" customWidth="1"/>
    <col min="15623" max="15626" width="18.625" style="238" customWidth="1"/>
    <col min="15627" max="15631" width="11.625" style="238" customWidth="1"/>
    <col min="15632" max="15635" width="0.5" style="238" customWidth="1"/>
    <col min="15636" max="15872" width="9" style="238"/>
    <col min="15873" max="15873" width="10.125" style="238" customWidth="1"/>
    <col min="15874" max="15875" width="15.125" style="238" customWidth="1"/>
    <col min="15876" max="15878" width="14.5" style="238" customWidth="1"/>
    <col min="15879" max="15882" width="18.625" style="238" customWidth="1"/>
    <col min="15883" max="15887" width="11.625" style="238" customWidth="1"/>
    <col min="15888" max="15891" width="0.5" style="238" customWidth="1"/>
    <col min="15892" max="16128" width="9" style="238"/>
    <col min="16129" max="16129" width="10.125" style="238" customWidth="1"/>
    <col min="16130" max="16131" width="15.125" style="238" customWidth="1"/>
    <col min="16132" max="16134" width="14.5" style="238" customWidth="1"/>
    <col min="16135" max="16138" width="18.625" style="238" customWidth="1"/>
    <col min="16139" max="16143" width="11.625" style="238" customWidth="1"/>
    <col min="16144" max="16147" width="0.5" style="238" customWidth="1"/>
    <col min="16148" max="16384" width="9" style="238"/>
  </cols>
  <sheetData>
    <row r="1" spans="1:15" s="99" customFormat="1" ht="35.1" customHeight="1">
      <c r="A1" s="95"/>
      <c r="B1" s="490"/>
      <c r="C1" s="491"/>
      <c r="D1" s="381"/>
      <c r="E1" s="490"/>
    </row>
    <row r="2" spans="1:15" s="100" customFormat="1" ht="20.25">
      <c r="A2" s="1774" t="s">
        <v>536</v>
      </c>
      <c r="B2" s="1774"/>
      <c r="C2" s="1774"/>
      <c r="D2" s="1774"/>
      <c r="E2" s="1774"/>
      <c r="F2" s="1774"/>
      <c r="G2" s="1774" t="s">
        <v>537</v>
      </c>
      <c r="H2" s="1774"/>
      <c r="I2" s="1774"/>
      <c r="J2" s="1774"/>
      <c r="K2" s="839"/>
      <c r="L2" s="839"/>
      <c r="M2" s="839"/>
      <c r="N2" s="839"/>
      <c r="O2" s="839"/>
    </row>
    <row r="3" spans="1:15" s="496" customFormat="1" ht="12">
      <c r="A3" s="840"/>
      <c r="B3" s="840"/>
      <c r="C3" s="840"/>
      <c r="D3" s="840"/>
      <c r="E3" s="840"/>
      <c r="F3" s="840"/>
      <c r="G3" s="840"/>
      <c r="H3" s="840"/>
      <c r="I3" s="840"/>
      <c r="J3" s="840"/>
      <c r="K3" s="840"/>
      <c r="L3" s="840"/>
      <c r="M3" s="840"/>
      <c r="N3" s="840"/>
      <c r="O3" s="840"/>
    </row>
    <row r="4" spans="1:15" s="207" customFormat="1" ht="27.95" customHeight="1" thickBot="1">
      <c r="A4" s="101" t="s">
        <v>256</v>
      </c>
      <c r="B4" s="497"/>
      <c r="C4" s="212"/>
      <c r="D4" s="386"/>
      <c r="E4" s="102"/>
      <c r="F4" s="212"/>
      <c r="G4" s="386"/>
      <c r="H4" s="212"/>
      <c r="I4" s="212"/>
      <c r="J4" s="102" t="s">
        <v>235</v>
      </c>
      <c r="K4" s="102"/>
      <c r="L4" s="102"/>
      <c r="M4" s="102"/>
      <c r="N4" s="102"/>
      <c r="O4" s="102"/>
    </row>
    <row r="5" spans="1:15" s="212" customFormat="1" ht="25.5" customHeight="1">
      <c r="A5" s="1687" t="s">
        <v>538</v>
      </c>
      <c r="B5" s="562" t="s">
        <v>539</v>
      </c>
      <c r="C5" s="565"/>
      <c r="D5" s="841" t="s">
        <v>540</v>
      </c>
      <c r="E5" s="564"/>
      <c r="F5" s="842"/>
      <c r="G5" s="564" t="s">
        <v>541</v>
      </c>
      <c r="H5" s="563"/>
      <c r="I5" s="842"/>
      <c r="J5" s="1691" t="s">
        <v>542</v>
      </c>
      <c r="K5" s="843"/>
      <c r="L5" s="843"/>
      <c r="M5" s="843"/>
      <c r="N5" s="843"/>
      <c r="O5" s="843"/>
    </row>
    <row r="6" spans="1:15" s="212" customFormat="1" ht="21" customHeight="1">
      <c r="A6" s="1775"/>
      <c r="B6" s="437" t="s">
        <v>543</v>
      </c>
      <c r="C6" s="111" t="s">
        <v>250</v>
      </c>
      <c r="D6" s="437" t="s">
        <v>543</v>
      </c>
      <c r="E6" s="110" t="s">
        <v>250</v>
      </c>
      <c r="F6" s="572"/>
      <c r="G6" s="112" t="s">
        <v>543</v>
      </c>
      <c r="H6" s="106" t="s">
        <v>250</v>
      </c>
      <c r="I6" s="572"/>
      <c r="J6" s="1777"/>
    </row>
    <row r="7" spans="1:15" s="212" customFormat="1" ht="12.75" customHeight="1">
      <c r="A7" s="1776"/>
      <c r="B7" s="626" t="s">
        <v>170</v>
      </c>
      <c r="C7" s="113" t="s">
        <v>251</v>
      </c>
      <c r="D7" s="626" t="s">
        <v>170</v>
      </c>
      <c r="E7" s="626" t="s">
        <v>251</v>
      </c>
      <c r="F7" s="354" t="s">
        <v>270</v>
      </c>
      <c r="G7" s="844" t="s">
        <v>170</v>
      </c>
      <c r="H7" s="113" t="s">
        <v>251</v>
      </c>
      <c r="I7" s="354" t="s">
        <v>270</v>
      </c>
      <c r="J7" s="1778"/>
    </row>
    <row r="8" spans="1:15" s="230" customFormat="1" ht="35.1" customHeight="1">
      <c r="A8" s="244">
        <v>2011</v>
      </c>
      <c r="B8" s="245">
        <v>9070</v>
      </c>
      <c r="C8" s="246">
        <v>46710</v>
      </c>
      <c r="D8" s="409">
        <v>9070</v>
      </c>
      <c r="E8" s="409">
        <v>46710</v>
      </c>
      <c r="F8" s="246">
        <v>515</v>
      </c>
      <c r="G8" s="845">
        <v>0</v>
      </c>
      <c r="H8" s="845">
        <v>0</v>
      </c>
      <c r="I8" s="846">
        <v>0</v>
      </c>
      <c r="J8" s="244">
        <v>2011</v>
      </c>
      <c r="K8" s="244"/>
      <c r="L8" s="244"/>
      <c r="M8" s="244"/>
      <c r="N8" s="244"/>
      <c r="O8" s="244"/>
    </row>
    <row r="9" spans="1:15" s="230" customFormat="1" ht="35.1" customHeight="1">
      <c r="A9" s="244">
        <v>2012</v>
      </c>
      <c r="B9" s="245">
        <v>9746</v>
      </c>
      <c r="C9" s="246">
        <v>48410</v>
      </c>
      <c r="D9" s="409">
        <v>9746</v>
      </c>
      <c r="E9" s="409">
        <v>48410</v>
      </c>
      <c r="F9" s="246">
        <v>497</v>
      </c>
      <c r="G9" s="845">
        <v>0</v>
      </c>
      <c r="H9" s="845">
        <v>0</v>
      </c>
      <c r="I9" s="846">
        <v>0</v>
      </c>
      <c r="J9" s="244">
        <v>2012</v>
      </c>
      <c r="K9" s="244"/>
      <c r="L9" s="244"/>
      <c r="M9" s="244"/>
      <c r="N9" s="244"/>
      <c r="O9" s="244"/>
    </row>
    <row r="10" spans="1:15" s="230" customFormat="1" ht="35.1" customHeight="1">
      <c r="A10" s="244">
        <v>2013</v>
      </c>
      <c r="B10" s="245">
        <v>9577</v>
      </c>
      <c r="C10" s="246">
        <v>49859</v>
      </c>
      <c r="D10" s="409">
        <v>9577</v>
      </c>
      <c r="E10" s="409">
        <v>49859</v>
      </c>
      <c r="F10" s="246">
        <v>520.61188263548081</v>
      </c>
      <c r="G10" s="845">
        <v>0</v>
      </c>
      <c r="H10" s="845">
        <v>0</v>
      </c>
      <c r="I10" s="846">
        <v>0</v>
      </c>
      <c r="J10" s="244">
        <v>2013</v>
      </c>
      <c r="K10" s="244"/>
      <c r="L10" s="244"/>
      <c r="M10" s="244"/>
      <c r="N10" s="244"/>
      <c r="O10" s="244"/>
    </row>
    <row r="11" spans="1:15" s="230" customFormat="1" ht="35.1" customHeight="1">
      <c r="A11" s="244">
        <v>2014</v>
      </c>
      <c r="B11" s="245">
        <v>9450</v>
      </c>
      <c r="C11" s="246">
        <v>49235</v>
      </c>
      <c r="D11" s="409">
        <v>9450</v>
      </c>
      <c r="E11" s="409">
        <v>49235</v>
      </c>
      <c r="F11" s="246">
        <v>521.00529100529104</v>
      </c>
      <c r="G11" s="845">
        <v>0</v>
      </c>
      <c r="H11" s="845">
        <v>0</v>
      </c>
      <c r="I11" s="846">
        <v>0</v>
      </c>
      <c r="J11" s="244">
        <v>2014</v>
      </c>
      <c r="K11" s="244"/>
      <c r="L11" s="244"/>
      <c r="M11" s="244"/>
      <c r="N11" s="244"/>
      <c r="O11" s="244"/>
    </row>
    <row r="12" spans="1:15" s="230" customFormat="1" ht="35.1" customHeight="1">
      <c r="A12" s="244">
        <v>2015</v>
      </c>
      <c r="B12" s="245">
        <v>9420</v>
      </c>
      <c r="C12" s="246">
        <v>53317</v>
      </c>
      <c r="D12" s="409">
        <v>9420</v>
      </c>
      <c r="E12" s="409">
        <v>53317</v>
      </c>
      <c r="F12" s="246">
        <v>565.99787685774947</v>
      </c>
      <c r="G12" s="845">
        <v>0</v>
      </c>
      <c r="H12" s="845">
        <v>0</v>
      </c>
      <c r="I12" s="846">
        <v>0</v>
      </c>
      <c r="J12" s="244">
        <v>2015</v>
      </c>
      <c r="K12" s="244"/>
      <c r="L12" s="244"/>
      <c r="M12" s="244"/>
      <c r="N12" s="244"/>
      <c r="O12" s="244"/>
    </row>
    <row r="13" spans="1:15" s="226" customFormat="1" ht="35.1" customHeight="1" thickBot="1">
      <c r="A13" s="249">
        <v>2016</v>
      </c>
      <c r="B13" s="847">
        <f>SUM(D13,G13)</f>
        <v>9185</v>
      </c>
      <c r="C13" s="319">
        <f>SUM(E13,H13)</f>
        <v>51987</v>
      </c>
      <c r="D13" s="1550">
        <v>9185</v>
      </c>
      <c r="E13" s="1550">
        <v>51987</v>
      </c>
      <c r="F13" s="848">
        <f>(E13/D13)*100</f>
        <v>565.99891126837235</v>
      </c>
      <c r="G13" s="849">
        <v>0</v>
      </c>
      <c r="H13" s="849">
        <v>0</v>
      </c>
      <c r="I13" s="850">
        <v>0</v>
      </c>
      <c r="J13" s="249">
        <v>2016</v>
      </c>
      <c r="K13" s="526"/>
      <c r="L13" s="526"/>
      <c r="M13" s="526"/>
      <c r="N13" s="526"/>
      <c r="O13" s="526"/>
    </row>
    <row r="14" spans="1:15" s="207" customFormat="1" ht="27.95" customHeight="1">
      <c r="A14" s="1764" t="s">
        <v>544</v>
      </c>
      <c r="B14" s="1764"/>
      <c r="C14" s="1764"/>
      <c r="D14" s="372"/>
      <c r="E14" s="371"/>
      <c r="F14" s="101"/>
      <c r="G14" s="1764" t="s">
        <v>545</v>
      </c>
      <c r="H14" s="1764"/>
      <c r="I14" s="1764"/>
      <c r="J14" s="1764"/>
      <c r="K14" s="102"/>
      <c r="L14" s="102"/>
      <c r="M14" s="102"/>
      <c r="N14" s="102"/>
      <c r="O14" s="102"/>
    </row>
  </sheetData>
  <mergeCells count="6">
    <mergeCell ref="A2:F2"/>
    <mergeCell ref="G2:J2"/>
    <mergeCell ref="A5:A7"/>
    <mergeCell ref="J5:J7"/>
    <mergeCell ref="A14:C14"/>
    <mergeCell ref="G14:J14"/>
  </mergeCells>
  <phoneticPr fontId="4" type="noConversion"/>
  <printOptions horizontalCentered="1" gridLinesSet="0"/>
  <pageMargins left="0.59055118110236227" right="0.59055118110236227" top="0.78740157480314965" bottom="0.39370078740157483" header="0.39370078740157483" footer="0"/>
  <pageSetup paperSize="9" scale="7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S19"/>
  <sheetViews>
    <sheetView showGridLines="0" view="pageBreakPreview" zoomScaleNormal="75" workbookViewId="0">
      <selection activeCell="A14" sqref="A14:C14"/>
    </sheetView>
  </sheetViews>
  <sheetFormatPr defaultRowHeight="14.25"/>
  <cols>
    <col min="1" max="1" width="8.75" style="380" customWidth="1"/>
    <col min="2" max="2" width="9.625" style="380" customWidth="1"/>
    <col min="3" max="3" width="11" style="380" customWidth="1"/>
    <col min="4" max="4" width="9.625" style="380" customWidth="1"/>
    <col min="5" max="5" width="11" style="380" customWidth="1"/>
    <col min="6" max="7" width="9.625" style="380" customWidth="1"/>
    <col min="8" max="8" width="11.75" style="380" customWidth="1"/>
    <col min="9" max="9" width="9.625" style="380" customWidth="1"/>
    <col min="10" max="10" width="8" style="380" customWidth="1"/>
    <col min="11" max="11" width="10.875" style="380" customWidth="1"/>
    <col min="12" max="12" width="9.625" style="380" customWidth="1"/>
    <col min="13" max="13" width="7.125" style="380" customWidth="1"/>
    <col min="14" max="14" width="10.875" style="380" customWidth="1"/>
    <col min="15" max="15" width="8" style="380" customWidth="1"/>
    <col min="16" max="16" width="7.75" style="380" customWidth="1"/>
    <col min="17" max="17" width="11" style="380" customWidth="1"/>
    <col min="18" max="18" width="8.75" style="380" customWidth="1"/>
    <col min="19" max="19" width="10.75" style="380" customWidth="1"/>
    <col min="20" max="256" width="9" style="380"/>
    <col min="257" max="257" width="8.75" style="380" customWidth="1"/>
    <col min="258" max="258" width="9.625" style="380" customWidth="1"/>
    <col min="259" max="259" width="11" style="380" customWidth="1"/>
    <col min="260" max="260" width="9.625" style="380" customWidth="1"/>
    <col min="261" max="261" width="11" style="380" customWidth="1"/>
    <col min="262" max="263" width="9.625" style="380" customWidth="1"/>
    <col min="264" max="264" width="11.75" style="380" customWidth="1"/>
    <col min="265" max="265" width="9.625" style="380" customWidth="1"/>
    <col min="266" max="266" width="8" style="380" customWidth="1"/>
    <col min="267" max="267" width="10.875" style="380" customWidth="1"/>
    <col min="268" max="268" width="9.625" style="380" customWidth="1"/>
    <col min="269" max="269" width="7.125" style="380" customWidth="1"/>
    <col min="270" max="270" width="10.875" style="380" customWidth="1"/>
    <col min="271" max="271" width="8" style="380" customWidth="1"/>
    <col min="272" max="272" width="7.75" style="380" customWidth="1"/>
    <col min="273" max="273" width="11" style="380" customWidth="1"/>
    <col min="274" max="274" width="8.75" style="380" customWidth="1"/>
    <col min="275" max="275" width="10.75" style="380" customWidth="1"/>
    <col min="276" max="512" width="9" style="380"/>
    <col min="513" max="513" width="8.75" style="380" customWidth="1"/>
    <col min="514" max="514" width="9.625" style="380" customWidth="1"/>
    <col min="515" max="515" width="11" style="380" customWidth="1"/>
    <col min="516" max="516" width="9.625" style="380" customWidth="1"/>
    <col min="517" max="517" width="11" style="380" customWidth="1"/>
    <col min="518" max="519" width="9.625" style="380" customWidth="1"/>
    <col min="520" max="520" width="11.75" style="380" customWidth="1"/>
    <col min="521" max="521" width="9.625" style="380" customWidth="1"/>
    <col min="522" max="522" width="8" style="380" customWidth="1"/>
    <col min="523" max="523" width="10.875" style="380" customWidth="1"/>
    <col min="524" max="524" width="9.625" style="380" customWidth="1"/>
    <col min="525" max="525" width="7.125" style="380" customWidth="1"/>
    <col min="526" max="526" width="10.875" style="380" customWidth="1"/>
    <col min="527" max="527" width="8" style="380" customWidth="1"/>
    <col min="528" max="528" width="7.75" style="380" customWidth="1"/>
    <col min="529" max="529" width="11" style="380" customWidth="1"/>
    <col min="530" max="530" width="8.75" style="380" customWidth="1"/>
    <col min="531" max="531" width="10.75" style="380" customWidth="1"/>
    <col min="532" max="768" width="9" style="380"/>
    <col min="769" max="769" width="8.75" style="380" customWidth="1"/>
    <col min="770" max="770" width="9.625" style="380" customWidth="1"/>
    <col min="771" max="771" width="11" style="380" customWidth="1"/>
    <col min="772" max="772" width="9.625" style="380" customWidth="1"/>
    <col min="773" max="773" width="11" style="380" customWidth="1"/>
    <col min="774" max="775" width="9.625" style="380" customWidth="1"/>
    <col min="776" max="776" width="11.75" style="380" customWidth="1"/>
    <col min="777" max="777" width="9.625" style="380" customWidth="1"/>
    <col min="778" max="778" width="8" style="380" customWidth="1"/>
    <col min="779" max="779" width="10.875" style="380" customWidth="1"/>
    <col min="780" max="780" width="9.625" style="380" customWidth="1"/>
    <col min="781" max="781" width="7.125" style="380" customWidth="1"/>
    <col min="782" max="782" width="10.875" style="380" customWidth="1"/>
    <col min="783" max="783" width="8" style="380" customWidth="1"/>
    <col min="784" max="784" width="7.75" style="380" customWidth="1"/>
    <col min="785" max="785" width="11" style="380" customWidth="1"/>
    <col min="786" max="786" width="8.75" style="380" customWidth="1"/>
    <col min="787" max="787" width="10.75" style="380" customWidth="1"/>
    <col min="788" max="1024" width="9" style="380"/>
    <col min="1025" max="1025" width="8.75" style="380" customWidth="1"/>
    <col min="1026" max="1026" width="9.625" style="380" customWidth="1"/>
    <col min="1027" max="1027" width="11" style="380" customWidth="1"/>
    <col min="1028" max="1028" width="9.625" style="380" customWidth="1"/>
    <col min="1029" max="1029" width="11" style="380" customWidth="1"/>
    <col min="1030" max="1031" width="9.625" style="380" customWidth="1"/>
    <col min="1032" max="1032" width="11.75" style="380" customWidth="1"/>
    <col min="1033" max="1033" width="9.625" style="380" customWidth="1"/>
    <col min="1034" max="1034" width="8" style="380" customWidth="1"/>
    <col min="1035" max="1035" width="10.875" style="380" customWidth="1"/>
    <col min="1036" max="1036" width="9.625" style="380" customWidth="1"/>
    <col min="1037" max="1037" width="7.125" style="380" customWidth="1"/>
    <col min="1038" max="1038" width="10.875" style="380" customWidth="1"/>
    <col min="1039" max="1039" width="8" style="380" customWidth="1"/>
    <col min="1040" max="1040" width="7.75" style="380" customWidth="1"/>
    <col min="1041" max="1041" width="11" style="380" customWidth="1"/>
    <col min="1042" max="1042" width="8.75" style="380" customWidth="1"/>
    <col min="1043" max="1043" width="10.75" style="380" customWidth="1"/>
    <col min="1044" max="1280" width="9" style="380"/>
    <col min="1281" max="1281" width="8.75" style="380" customWidth="1"/>
    <col min="1282" max="1282" width="9.625" style="380" customWidth="1"/>
    <col min="1283" max="1283" width="11" style="380" customWidth="1"/>
    <col min="1284" max="1284" width="9.625" style="380" customWidth="1"/>
    <col min="1285" max="1285" width="11" style="380" customWidth="1"/>
    <col min="1286" max="1287" width="9.625" style="380" customWidth="1"/>
    <col min="1288" max="1288" width="11.75" style="380" customWidth="1"/>
    <col min="1289" max="1289" width="9.625" style="380" customWidth="1"/>
    <col min="1290" max="1290" width="8" style="380" customWidth="1"/>
    <col min="1291" max="1291" width="10.875" style="380" customWidth="1"/>
    <col min="1292" max="1292" width="9.625" style="380" customWidth="1"/>
    <col min="1293" max="1293" width="7.125" style="380" customWidth="1"/>
    <col min="1294" max="1294" width="10.875" style="380" customWidth="1"/>
    <col min="1295" max="1295" width="8" style="380" customWidth="1"/>
    <col min="1296" max="1296" width="7.75" style="380" customWidth="1"/>
    <col min="1297" max="1297" width="11" style="380" customWidth="1"/>
    <col min="1298" max="1298" width="8.75" style="380" customWidth="1"/>
    <col min="1299" max="1299" width="10.75" style="380" customWidth="1"/>
    <col min="1300" max="1536" width="9" style="380"/>
    <col min="1537" max="1537" width="8.75" style="380" customWidth="1"/>
    <col min="1538" max="1538" width="9.625" style="380" customWidth="1"/>
    <col min="1539" max="1539" width="11" style="380" customWidth="1"/>
    <col min="1540" max="1540" width="9.625" style="380" customWidth="1"/>
    <col min="1541" max="1541" width="11" style="380" customWidth="1"/>
    <col min="1542" max="1543" width="9.625" style="380" customWidth="1"/>
    <col min="1544" max="1544" width="11.75" style="380" customWidth="1"/>
    <col min="1545" max="1545" width="9.625" style="380" customWidth="1"/>
    <col min="1546" max="1546" width="8" style="380" customWidth="1"/>
    <col min="1547" max="1547" width="10.875" style="380" customWidth="1"/>
    <col min="1548" max="1548" width="9.625" style="380" customWidth="1"/>
    <col min="1549" max="1549" width="7.125" style="380" customWidth="1"/>
    <col min="1550" max="1550" width="10.875" style="380" customWidth="1"/>
    <col min="1551" max="1551" width="8" style="380" customWidth="1"/>
    <col min="1552" max="1552" width="7.75" style="380" customWidth="1"/>
    <col min="1553" max="1553" width="11" style="380" customWidth="1"/>
    <col min="1554" max="1554" width="8.75" style="380" customWidth="1"/>
    <col min="1555" max="1555" width="10.75" style="380" customWidth="1"/>
    <col min="1556" max="1792" width="9" style="380"/>
    <col min="1793" max="1793" width="8.75" style="380" customWidth="1"/>
    <col min="1794" max="1794" width="9.625" style="380" customWidth="1"/>
    <col min="1795" max="1795" width="11" style="380" customWidth="1"/>
    <col min="1796" max="1796" width="9.625" style="380" customWidth="1"/>
    <col min="1797" max="1797" width="11" style="380" customWidth="1"/>
    <col min="1798" max="1799" width="9.625" style="380" customWidth="1"/>
    <col min="1800" max="1800" width="11.75" style="380" customWidth="1"/>
    <col min="1801" max="1801" width="9.625" style="380" customWidth="1"/>
    <col min="1802" max="1802" width="8" style="380" customWidth="1"/>
    <col min="1803" max="1803" width="10.875" style="380" customWidth="1"/>
    <col min="1804" max="1804" width="9.625" style="380" customWidth="1"/>
    <col min="1805" max="1805" width="7.125" style="380" customWidth="1"/>
    <col min="1806" max="1806" width="10.875" style="380" customWidth="1"/>
    <col min="1807" max="1807" width="8" style="380" customWidth="1"/>
    <col min="1808" max="1808" width="7.75" style="380" customWidth="1"/>
    <col min="1809" max="1809" width="11" style="380" customWidth="1"/>
    <col min="1810" max="1810" width="8.75" style="380" customWidth="1"/>
    <col min="1811" max="1811" width="10.75" style="380" customWidth="1"/>
    <col min="1812" max="2048" width="9" style="380"/>
    <col min="2049" max="2049" width="8.75" style="380" customWidth="1"/>
    <col min="2050" max="2050" width="9.625" style="380" customWidth="1"/>
    <col min="2051" max="2051" width="11" style="380" customWidth="1"/>
    <col min="2052" max="2052" width="9.625" style="380" customWidth="1"/>
    <col min="2053" max="2053" width="11" style="380" customWidth="1"/>
    <col min="2054" max="2055" width="9.625" style="380" customWidth="1"/>
    <col min="2056" max="2056" width="11.75" style="380" customWidth="1"/>
    <col min="2057" max="2057" width="9.625" style="380" customWidth="1"/>
    <col min="2058" max="2058" width="8" style="380" customWidth="1"/>
    <col min="2059" max="2059" width="10.875" style="380" customWidth="1"/>
    <col min="2060" max="2060" width="9.625" style="380" customWidth="1"/>
    <col min="2061" max="2061" width="7.125" style="380" customWidth="1"/>
    <col min="2062" max="2062" width="10.875" style="380" customWidth="1"/>
    <col min="2063" max="2063" width="8" style="380" customWidth="1"/>
    <col min="2064" max="2064" width="7.75" style="380" customWidth="1"/>
    <col min="2065" max="2065" width="11" style="380" customWidth="1"/>
    <col min="2066" max="2066" width="8.75" style="380" customWidth="1"/>
    <col min="2067" max="2067" width="10.75" style="380" customWidth="1"/>
    <col min="2068" max="2304" width="9" style="380"/>
    <col min="2305" max="2305" width="8.75" style="380" customWidth="1"/>
    <col min="2306" max="2306" width="9.625" style="380" customWidth="1"/>
    <col min="2307" max="2307" width="11" style="380" customWidth="1"/>
    <col min="2308" max="2308" width="9.625" style="380" customWidth="1"/>
    <col min="2309" max="2309" width="11" style="380" customWidth="1"/>
    <col min="2310" max="2311" width="9.625" style="380" customWidth="1"/>
    <col min="2312" max="2312" width="11.75" style="380" customWidth="1"/>
    <col min="2313" max="2313" width="9.625" style="380" customWidth="1"/>
    <col min="2314" max="2314" width="8" style="380" customWidth="1"/>
    <col min="2315" max="2315" width="10.875" style="380" customWidth="1"/>
    <col min="2316" max="2316" width="9.625" style="380" customWidth="1"/>
    <col min="2317" max="2317" width="7.125" style="380" customWidth="1"/>
    <col min="2318" max="2318" width="10.875" style="380" customWidth="1"/>
    <col min="2319" max="2319" width="8" style="380" customWidth="1"/>
    <col min="2320" max="2320" width="7.75" style="380" customWidth="1"/>
    <col min="2321" max="2321" width="11" style="380" customWidth="1"/>
    <col min="2322" max="2322" width="8.75" style="380" customWidth="1"/>
    <col min="2323" max="2323" width="10.75" style="380" customWidth="1"/>
    <col min="2324" max="2560" width="9" style="380"/>
    <col min="2561" max="2561" width="8.75" style="380" customWidth="1"/>
    <col min="2562" max="2562" width="9.625" style="380" customWidth="1"/>
    <col min="2563" max="2563" width="11" style="380" customWidth="1"/>
    <col min="2564" max="2564" width="9.625" style="380" customWidth="1"/>
    <col min="2565" max="2565" width="11" style="380" customWidth="1"/>
    <col min="2566" max="2567" width="9.625" style="380" customWidth="1"/>
    <col min="2568" max="2568" width="11.75" style="380" customWidth="1"/>
    <col min="2569" max="2569" width="9.625" style="380" customWidth="1"/>
    <col min="2570" max="2570" width="8" style="380" customWidth="1"/>
    <col min="2571" max="2571" width="10.875" style="380" customWidth="1"/>
    <col min="2572" max="2572" width="9.625" style="380" customWidth="1"/>
    <col min="2573" max="2573" width="7.125" style="380" customWidth="1"/>
    <col min="2574" max="2574" width="10.875" style="380" customWidth="1"/>
    <col min="2575" max="2575" width="8" style="380" customWidth="1"/>
    <col min="2576" max="2576" width="7.75" style="380" customWidth="1"/>
    <col min="2577" max="2577" width="11" style="380" customWidth="1"/>
    <col min="2578" max="2578" width="8.75" style="380" customWidth="1"/>
    <col min="2579" max="2579" width="10.75" style="380" customWidth="1"/>
    <col min="2580" max="2816" width="9" style="380"/>
    <col min="2817" max="2817" width="8.75" style="380" customWidth="1"/>
    <col min="2818" max="2818" width="9.625" style="380" customWidth="1"/>
    <col min="2819" max="2819" width="11" style="380" customWidth="1"/>
    <col min="2820" max="2820" width="9.625" style="380" customWidth="1"/>
    <col min="2821" max="2821" width="11" style="380" customWidth="1"/>
    <col min="2822" max="2823" width="9.625" style="380" customWidth="1"/>
    <col min="2824" max="2824" width="11.75" style="380" customWidth="1"/>
    <col min="2825" max="2825" width="9.625" style="380" customWidth="1"/>
    <col min="2826" max="2826" width="8" style="380" customWidth="1"/>
    <col min="2827" max="2827" width="10.875" style="380" customWidth="1"/>
    <col min="2828" max="2828" width="9.625" style="380" customWidth="1"/>
    <col min="2829" max="2829" width="7.125" style="380" customWidth="1"/>
    <col min="2830" max="2830" width="10.875" style="380" customWidth="1"/>
    <col min="2831" max="2831" width="8" style="380" customWidth="1"/>
    <col min="2832" max="2832" width="7.75" style="380" customWidth="1"/>
    <col min="2833" max="2833" width="11" style="380" customWidth="1"/>
    <col min="2834" max="2834" width="8.75" style="380" customWidth="1"/>
    <col min="2835" max="2835" width="10.75" style="380" customWidth="1"/>
    <col min="2836" max="3072" width="9" style="380"/>
    <col min="3073" max="3073" width="8.75" style="380" customWidth="1"/>
    <col min="3074" max="3074" width="9.625" style="380" customWidth="1"/>
    <col min="3075" max="3075" width="11" style="380" customWidth="1"/>
    <col min="3076" max="3076" width="9.625" style="380" customWidth="1"/>
    <col min="3077" max="3077" width="11" style="380" customWidth="1"/>
    <col min="3078" max="3079" width="9.625" style="380" customWidth="1"/>
    <col min="3080" max="3080" width="11.75" style="380" customWidth="1"/>
    <col min="3081" max="3081" width="9.625" style="380" customWidth="1"/>
    <col min="3082" max="3082" width="8" style="380" customWidth="1"/>
    <col min="3083" max="3083" width="10.875" style="380" customWidth="1"/>
    <col min="3084" max="3084" width="9.625" style="380" customWidth="1"/>
    <col min="3085" max="3085" width="7.125" style="380" customWidth="1"/>
    <col min="3086" max="3086" width="10.875" style="380" customWidth="1"/>
    <col min="3087" max="3087" width="8" style="380" customWidth="1"/>
    <col min="3088" max="3088" width="7.75" style="380" customWidth="1"/>
    <col min="3089" max="3089" width="11" style="380" customWidth="1"/>
    <col min="3090" max="3090" width="8.75" style="380" customWidth="1"/>
    <col min="3091" max="3091" width="10.75" style="380" customWidth="1"/>
    <col min="3092" max="3328" width="9" style="380"/>
    <col min="3329" max="3329" width="8.75" style="380" customWidth="1"/>
    <col min="3330" max="3330" width="9.625" style="380" customWidth="1"/>
    <col min="3331" max="3331" width="11" style="380" customWidth="1"/>
    <col min="3332" max="3332" width="9.625" style="380" customWidth="1"/>
    <col min="3333" max="3333" width="11" style="380" customWidth="1"/>
    <col min="3334" max="3335" width="9.625" style="380" customWidth="1"/>
    <col min="3336" max="3336" width="11.75" style="380" customWidth="1"/>
    <col min="3337" max="3337" width="9.625" style="380" customWidth="1"/>
    <col min="3338" max="3338" width="8" style="380" customWidth="1"/>
    <col min="3339" max="3339" width="10.875" style="380" customWidth="1"/>
    <col min="3340" max="3340" width="9.625" style="380" customWidth="1"/>
    <col min="3341" max="3341" width="7.125" style="380" customWidth="1"/>
    <col min="3342" max="3342" width="10.875" style="380" customWidth="1"/>
    <col min="3343" max="3343" width="8" style="380" customWidth="1"/>
    <col min="3344" max="3344" width="7.75" style="380" customWidth="1"/>
    <col min="3345" max="3345" width="11" style="380" customWidth="1"/>
    <col min="3346" max="3346" width="8.75" style="380" customWidth="1"/>
    <col min="3347" max="3347" width="10.75" style="380" customWidth="1"/>
    <col min="3348" max="3584" width="9" style="380"/>
    <col min="3585" max="3585" width="8.75" style="380" customWidth="1"/>
    <col min="3586" max="3586" width="9.625" style="380" customWidth="1"/>
    <col min="3587" max="3587" width="11" style="380" customWidth="1"/>
    <col min="3588" max="3588" width="9.625" style="380" customWidth="1"/>
    <col min="3589" max="3589" width="11" style="380" customWidth="1"/>
    <col min="3590" max="3591" width="9.625" style="380" customWidth="1"/>
    <col min="3592" max="3592" width="11.75" style="380" customWidth="1"/>
    <col min="3593" max="3593" width="9.625" style="380" customWidth="1"/>
    <col min="3594" max="3594" width="8" style="380" customWidth="1"/>
    <col min="3595" max="3595" width="10.875" style="380" customWidth="1"/>
    <col min="3596" max="3596" width="9.625" style="380" customWidth="1"/>
    <col min="3597" max="3597" width="7.125" style="380" customWidth="1"/>
    <col min="3598" max="3598" width="10.875" style="380" customWidth="1"/>
    <col min="3599" max="3599" width="8" style="380" customWidth="1"/>
    <col min="3600" max="3600" width="7.75" style="380" customWidth="1"/>
    <col min="3601" max="3601" width="11" style="380" customWidth="1"/>
    <col min="3602" max="3602" width="8.75" style="380" customWidth="1"/>
    <col min="3603" max="3603" width="10.75" style="380" customWidth="1"/>
    <col min="3604" max="3840" width="9" style="380"/>
    <col min="3841" max="3841" width="8.75" style="380" customWidth="1"/>
    <col min="3842" max="3842" width="9.625" style="380" customWidth="1"/>
    <col min="3843" max="3843" width="11" style="380" customWidth="1"/>
    <col min="3844" max="3844" width="9.625" style="380" customWidth="1"/>
    <col min="3845" max="3845" width="11" style="380" customWidth="1"/>
    <col min="3846" max="3847" width="9.625" style="380" customWidth="1"/>
    <col min="3848" max="3848" width="11.75" style="380" customWidth="1"/>
    <col min="3849" max="3849" width="9.625" style="380" customWidth="1"/>
    <col min="3850" max="3850" width="8" style="380" customWidth="1"/>
    <col min="3851" max="3851" width="10.875" style="380" customWidth="1"/>
    <col min="3852" max="3852" width="9.625" style="380" customWidth="1"/>
    <col min="3853" max="3853" width="7.125" style="380" customWidth="1"/>
    <col min="3854" max="3854" width="10.875" style="380" customWidth="1"/>
    <col min="3855" max="3855" width="8" style="380" customWidth="1"/>
    <col min="3856" max="3856" width="7.75" style="380" customWidth="1"/>
    <col min="3857" max="3857" width="11" style="380" customWidth="1"/>
    <col min="3858" max="3858" width="8.75" style="380" customWidth="1"/>
    <col min="3859" max="3859" width="10.75" style="380" customWidth="1"/>
    <col min="3860" max="4096" width="9" style="380"/>
    <col min="4097" max="4097" width="8.75" style="380" customWidth="1"/>
    <col min="4098" max="4098" width="9.625" style="380" customWidth="1"/>
    <col min="4099" max="4099" width="11" style="380" customWidth="1"/>
    <col min="4100" max="4100" width="9.625" style="380" customWidth="1"/>
    <col min="4101" max="4101" width="11" style="380" customWidth="1"/>
    <col min="4102" max="4103" width="9.625" style="380" customWidth="1"/>
    <col min="4104" max="4104" width="11.75" style="380" customWidth="1"/>
    <col min="4105" max="4105" width="9.625" style="380" customWidth="1"/>
    <col min="4106" max="4106" width="8" style="380" customWidth="1"/>
    <col min="4107" max="4107" width="10.875" style="380" customWidth="1"/>
    <col min="4108" max="4108" width="9.625" style="380" customWidth="1"/>
    <col min="4109" max="4109" width="7.125" style="380" customWidth="1"/>
    <col min="4110" max="4110" width="10.875" style="380" customWidth="1"/>
    <col min="4111" max="4111" width="8" style="380" customWidth="1"/>
    <col min="4112" max="4112" width="7.75" style="380" customWidth="1"/>
    <col min="4113" max="4113" width="11" style="380" customWidth="1"/>
    <col min="4114" max="4114" width="8.75" style="380" customWidth="1"/>
    <col min="4115" max="4115" width="10.75" style="380" customWidth="1"/>
    <col min="4116" max="4352" width="9" style="380"/>
    <col min="4353" max="4353" width="8.75" style="380" customWidth="1"/>
    <col min="4354" max="4354" width="9.625" style="380" customWidth="1"/>
    <col min="4355" max="4355" width="11" style="380" customWidth="1"/>
    <col min="4356" max="4356" width="9.625" style="380" customWidth="1"/>
    <col min="4357" max="4357" width="11" style="380" customWidth="1"/>
    <col min="4358" max="4359" width="9.625" style="380" customWidth="1"/>
    <col min="4360" max="4360" width="11.75" style="380" customWidth="1"/>
    <col min="4361" max="4361" width="9.625" style="380" customWidth="1"/>
    <col min="4362" max="4362" width="8" style="380" customWidth="1"/>
    <col min="4363" max="4363" width="10.875" style="380" customWidth="1"/>
    <col min="4364" max="4364" width="9.625" style="380" customWidth="1"/>
    <col min="4365" max="4365" width="7.125" style="380" customWidth="1"/>
    <col min="4366" max="4366" width="10.875" style="380" customWidth="1"/>
    <col min="4367" max="4367" width="8" style="380" customWidth="1"/>
    <col min="4368" max="4368" width="7.75" style="380" customWidth="1"/>
    <col min="4369" max="4369" width="11" style="380" customWidth="1"/>
    <col min="4370" max="4370" width="8.75" style="380" customWidth="1"/>
    <col min="4371" max="4371" width="10.75" style="380" customWidth="1"/>
    <col min="4372" max="4608" width="9" style="380"/>
    <col min="4609" max="4609" width="8.75" style="380" customWidth="1"/>
    <col min="4610" max="4610" width="9.625" style="380" customWidth="1"/>
    <col min="4611" max="4611" width="11" style="380" customWidth="1"/>
    <col min="4612" max="4612" width="9.625" style="380" customWidth="1"/>
    <col min="4613" max="4613" width="11" style="380" customWidth="1"/>
    <col min="4614" max="4615" width="9.625" style="380" customWidth="1"/>
    <col min="4616" max="4616" width="11.75" style="380" customWidth="1"/>
    <col min="4617" max="4617" width="9.625" style="380" customWidth="1"/>
    <col min="4618" max="4618" width="8" style="380" customWidth="1"/>
    <col min="4619" max="4619" width="10.875" style="380" customWidth="1"/>
    <col min="4620" max="4620" width="9.625" style="380" customWidth="1"/>
    <col min="4621" max="4621" width="7.125" style="380" customWidth="1"/>
    <col min="4622" max="4622" width="10.875" style="380" customWidth="1"/>
    <col min="4623" max="4623" width="8" style="380" customWidth="1"/>
    <col min="4624" max="4624" width="7.75" style="380" customWidth="1"/>
    <col min="4625" max="4625" width="11" style="380" customWidth="1"/>
    <col min="4626" max="4626" width="8.75" style="380" customWidth="1"/>
    <col min="4627" max="4627" width="10.75" style="380" customWidth="1"/>
    <col min="4628" max="4864" width="9" style="380"/>
    <col min="4865" max="4865" width="8.75" style="380" customWidth="1"/>
    <col min="4866" max="4866" width="9.625" style="380" customWidth="1"/>
    <col min="4867" max="4867" width="11" style="380" customWidth="1"/>
    <col min="4868" max="4868" width="9.625" style="380" customWidth="1"/>
    <col min="4869" max="4869" width="11" style="380" customWidth="1"/>
    <col min="4870" max="4871" width="9.625" style="380" customWidth="1"/>
    <col min="4872" max="4872" width="11.75" style="380" customWidth="1"/>
    <col min="4873" max="4873" width="9.625" style="380" customWidth="1"/>
    <col min="4874" max="4874" width="8" style="380" customWidth="1"/>
    <col min="4875" max="4875" width="10.875" style="380" customWidth="1"/>
    <col min="4876" max="4876" width="9.625" style="380" customWidth="1"/>
    <col min="4877" max="4877" width="7.125" style="380" customWidth="1"/>
    <col min="4878" max="4878" width="10.875" style="380" customWidth="1"/>
    <col min="4879" max="4879" width="8" style="380" customWidth="1"/>
    <col min="4880" max="4880" width="7.75" style="380" customWidth="1"/>
    <col min="4881" max="4881" width="11" style="380" customWidth="1"/>
    <col min="4882" max="4882" width="8.75" style="380" customWidth="1"/>
    <col min="4883" max="4883" width="10.75" style="380" customWidth="1"/>
    <col min="4884" max="5120" width="9" style="380"/>
    <col min="5121" max="5121" width="8.75" style="380" customWidth="1"/>
    <col min="5122" max="5122" width="9.625" style="380" customWidth="1"/>
    <col min="5123" max="5123" width="11" style="380" customWidth="1"/>
    <col min="5124" max="5124" width="9.625" style="380" customWidth="1"/>
    <col min="5125" max="5125" width="11" style="380" customWidth="1"/>
    <col min="5126" max="5127" width="9.625" style="380" customWidth="1"/>
    <col min="5128" max="5128" width="11.75" style="380" customWidth="1"/>
    <col min="5129" max="5129" width="9.625" style="380" customWidth="1"/>
    <col min="5130" max="5130" width="8" style="380" customWidth="1"/>
    <col min="5131" max="5131" width="10.875" style="380" customWidth="1"/>
    <col min="5132" max="5132" width="9.625" style="380" customWidth="1"/>
    <col min="5133" max="5133" width="7.125" style="380" customWidth="1"/>
    <col min="5134" max="5134" width="10.875" style="380" customWidth="1"/>
    <col min="5135" max="5135" width="8" style="380" customWidth="1"/>
    <col min="5136" max="5136" width="7.75" style="380" customWidth="1"/>
    <col min="5137" max="5137" width="11" style="380" customWidth="1"/>
    <col min="5138" max="5138" width="8.75" style="380" customWidth="1"/>
    <col min="5139" max="5139" width="10.75" style="380" customWidth="1"/>
    <col min="5140" max="5376" width="9" style="380"/>
    <col min="5377" max="5377" width="8.75" style="380" customWidth="1"/>
    <col min="5378" max="5378" width="9.625" style="380" customWidth="1"/>
    <col min="5379" max="5379" width="11" style="380" customWidth="1"/>
    <col min="5380" max="5380" width="9.625" style="380" customWidth="1"/>
    <col min="5381" max="5381" width="11" style="380" customWidth="1"/>
    <col min="5382" max="5383" width="9.625" style="380" customWidth="1"/>
    <col min="5384" max="5384" width="11.75" style="380" customWidth="1"/>
    <col min="5385" max="5385" width="9.625" style="380" customWidth="1"/>
    <col min="5386" max="5386" width="8" style="380" customWidth="1"/>
    <col min="5387" max="5387" width="10.875" style="380" customWidth="1"/>
    <col min="5388" max="5388" width="9.625" style="380" customWidth="1"/>
    <col min="5389" max="5389" width="7.125" style="380" customWidth="1"/>
    <col min="5390" max="5390" width="10.875" style="380" customWidth="1"/>
    <col min="5391" max="5391" width="8" style="380" customWidth="1"/>
    <col min="5392" max="5392" width="7.75" style="380" customWidth="1"/>
    <col min="5393" max="5393" width="11" style="380" customWidth="1"/>
    <col min="5394" max="5394" width="8.75" style="380" customWidth="1"/>
    <col min="5395" max="5395" width="10.75" style="380" customWidth="1"/>
    <col min="5396" max="5632" width="9" style="380"/>
    <col min="5633" max="5633" width="8.75" style="380" customWidth="1"/>
    <col min="5634" max="5634" width="9.625" style="380" customWidth="1"/>
    <col min="5635" max="5635" width="11" style="380" customWidth="1"/>
    <col min="5636" max="5636" width="9.625" style="380" customWidth="1"/>
    <col min="5637" max="5637" width="11" style="380" customWidth="1"/>
    <col min="5638" max="5639" width="9.625" style="380" customWidth="1"/>
    <col min="5640" max="5640" width="11.75" style="380" customWidth="1"/>
    <col min="5641" max="5641" width="9.625" style="380" customWidth="1"/>
    <col min="5642" max="5642" width="8" style="380" customWidth="1"/>
    <col min="5643" max="5643" width="10.875" style="380" customWidth="1"/>
    <col min="5644" max="5644" width="9.625" style="380" customWidth="1"/>
    <col min="5645" max="5645" width="7.125" style="380" customWidth="1"/>
    <col min="5646" max="5646" width="10.875" style="380" customWidth="1"/>
    <col min="5647" max="5647" width="8" style="380" customWidth="1"/>
    <col min="5648" max="5648" width="7.75" style="380" customWidth="1"/>
    <col min="5649" max="5649" width="11" style="380" customWidth="1"/>
    <col min="5650" max="5650" width="8.75" style="380" customWidth="1"/>
    <col min="5651" max="5651" width="10.75" style="380" customWidth="1"/>
    <col min="5652" max="5888" width="9" style="380"/>
    <col min="5889" max="5889" width="8.75" style="380" customWidth="1"/>
    <col min="5890" max="5890" width="9.625" style="380" customWidth="1"/>
    <col min="5891" max="5891" width="11" style="380" customWidth="1"/>
    <col min="5892" max="5892" width="9.625" style="380" customWidth="1"/>
    <col min="5893" max="5893" width="11" style="380" customWidth="1"/>
    <col min="5894" max="5895" width="9.625" style="380" customWidth="1"/>
    <col min="5896" max="5896" width="11.75" style="380" customWidth="1"/>
    <col min="5897" max="5897" width="9.625" style="380" customWidth="1"/>
    <col min="5898" max="5898" width="8" style="380" customWidth="1"/>
    <col min="5899" max="5899" width="10.875" style="380" customWidth="1"/>
    <col min="5900" max="5900" width="9.625" style="380" customWidth="1"/>
    <col min="5901" max="5901" width="7.125" style="380" customWidth="1"/>
    <col min="5902" max="5902" width="10.875" style="380" customWidth="1"/>
    <col min="5903" max="5903" width="8" style="380" customWidth="1"/>
    <col min="5904" max="5904" width="7.75" style="380" customWidth="1"/>
    <col min="5905" max="5905" width="11" style="380" customWidth="1"/>
    <col min="5906" max="5906" width="8.75" style="380" customWidth="1"/>
    <col min="5907" max="5907" width="10.75" style="380" customWidth="1"/>
    <col min="5908" max="6144" width="9" style="380"/>
    <col min="6145" max="6145" width="8.75" style="380" customWidth="1"/>
    <col min="6146" max="6146" width="9.625" style="380" customWidth="1"/>
    <col min="6147" max="6147" width="11" style="380" customWidth="1"/>
    <col min="6148" max="6148" width="9.625" style="380" customWidth="1"/>
    <col min="6149" max="6149" width="11" style="380" customWidth="1"/>
    <col min="6150" max="6151" width="9.625" style="380" customWidth="1"/>
    <col min="6152" max="6152" width="11.75" style="380" customWidth="1"/>
    <col min="6153" max="6153" width="9.625" style="380" customWidth="1"/>
    <col min="6154" max="6154" width="8" style="380" customWidth="1"/>
    <col min="6155" max="6155" width="10.875" style="380" customWidth="1"/>
    <col min="6156" max="6156" width="9.625" style="380" customWidth="1"/>
    <col min="6157" max="6157" width="7.125" style="380" customWidth="1"/>
    <col min="6158" max="6158" width="10.875" style="380" customWidth="1"/>
    <col min="6159" max="6159" width="8" style="380" customWidth="1"/>
    <col min="6160" max="6160" width="7.75" style="380" customWidth="1"/>
    <col min="6161" max="6161" width="11" style="380" customWidth="1"/>
    <col min="6162" max="6162" width="8.75" style="380" customWidth="1"/>
    <col min="6163" max="6163" width="10.75" style="380" customWidth="1"/>
    <col min="6164" max="6400" width="9" style="380"/>
    <col min="6401" max="6401" width="8.75" style="380" customWidth="1"/>
    <col min="6402" max="6402" width="9.625" style="380" customWidth="1"/>
    <col min="6403" max="6403" width="11" style="380" customWidth="1"/>
    <col min="6404" max="6404" width="9.625" style="380" customWidth="1"/>
    <col min="6405" max="6405" width="11" style="380" customWidth="1"/>
    <col min="6406" max="6407" width="9.625" style="380" customWidth="1"/>
    <col min="6408" max="6408" width="11.75" style="380" customWidth="1"/>
    <col min="6409" max="6409" width="9.625" style="380" customWidth="1"/>
    <col min="6410" max="6410" width="8" style="380" customWidth="1"/>
    <col min="6411" max="6411" width="10.875" style="380" customWidth="1"/>
    <col min="6412" max="6412" width="9.625" style="380" customWidth="1"/>
    <col min="6413" max="6413" width="7.125" style="380" customWidth="1"/>
    <col min="6414" max="6414" width="10.875" style="380" customWidth="1"/>
    <col min="6415" max="6415" width="8" style="380" customWidth="1"/>
    <col min="6416" max="6416" width="7.75" style="380" customWidth="1"/>
    <col min="6417" max="6417" width="11" style="380" customWidth="1"/>
    <col min="6418" max="6418" width="8.75" style="380" customWidth="1"/>
    <col min="6419" max="6419" width="10.75" style="380" customWidth="1"/>
    <col min="6420" max="6656" width="9" style="380"/>
    <col min="6657" max="6657" width="8.75" style="380" customWidth="1"/>
    <col min="6658" max="6658" width="9.625" style="380" customWidth="1"/>
    <col min="6659" max="6659" width="11" style="380" customWidth="1"/>
    <col min="6660" max="6660" width="9.625" style="380" customWidth="1"/>
    <col min="6661" max="6661" width="11" style="380" customWidth="1"/>
    <col min="6662" max="6663" width="9.625" style="380" customWidth="1"/>
    <col min="6664" max="6664" width="11.75" style="380" customWidth="1"/>
    <col min="6665" max="6665" width="9.625" style="380" customWidth="1"/>
    <col min="6666" max="6666" width="8" style="380" customWidth="1"/>
    <col min="6667" max="6667" width="10.875" style="380" customWidth="1"/>
    <col min="6668" max="6668" width="9.625" style="380" customWidth="1"/>
    <col min="6669" max="6669" width="7.125" style="380" customWidth="1"/>
    <col min="6670" max="6670" width="10.875" style="380" customWidth="1"/>
    <col min="6671" max="6671" width="8" style="380" customWidth="1"/>
    <col min="6672" max="6672" width="7.75" style="380" customWidth="1"/>
    <col min="6673" max="6673" width="11" style="380" customWidth="1"/>
    <col min="6674" max="6674" width="8.75" style="380" customWidth="1"/>
    <col min="6675" max="6675" width="10.75" style="380" customWidth="1"/>
    <col min="6676" max="6912" width="9" style="380"/>
    <col min="6913" max="6913" width="8.75" style="380" customWidth="1"/>
    <col min="6914" max="6914" width="9.625" style="380" customWidth="1"/>
    <col min="6915" max="6915" width="11" style="380" customWidth="1"/>
    <col min="6916" max="6916" width="9.625" style="380" customWidth="1"/>
    <col min="6917" max="6917" width="11" style="380" customWidth="1"/>
    <col min="6918" max="6919" width="9.625" style="380" customWidth="1"/>
    <col min="6920" max="6920" width="11.75" style="380" customWidth="1"/>
    <col min="6921" max="6921" width="9.625" style="380" customWidth="1"/>
    <col min="6922" max="6922" width="8" style="380" customWidth="1"/>
    <col min="6923" max="6923" width="10.875" style="380" customWidth="1"/>
    <col min="6924" max="6924" width="9.625" style="380" customWidth="1"/>
    <col min="6925" max="6925" width="7.125" style="380" customWidth="1"/>
    <col min="6926" max="6926" width="10.875" style="380" customWidth="1"/>
    <col min="6927" max="6927" width="8" style="380" customWidth="1"/>
    <col min="6928" max="6928" width="7.75" style="380" customWidth="1"/>
    <col min="6929" max="6929" width="11" style="380" customWidth="1"/>
    <col min="6930" max="6930" width="8.75" style="380" customWidth="1"/>
    <col min="6931" max="6931" width="10.75" style="380" customWidth="1"/>
    <col min="6932" max="7168" width="9" style="380"/>
    <col min="7169" max="7169" width="8.75" style="380" customWidth="1"/>
    <col min="7170" max="7170" width="9.625" style="380" customWidth="1"/>
    <col min="7171" max="7171" width="11" style="380" customWidth="1"/>
    <col min="7172" max="7172" width="9.625" style="380" customWidth="1"/>
    <col min="7173" max="7173" width="11" style="380" customWidth="1"/>
    <col min="7174" max="7175" width="9.625" style="380" customWidth="1"/>
    <col min="7176" max="7176" width="11.75" style="380" customWidth="1"/>
    <col min="7177" max="7177" width="9.625" style="380" customWidth="1"/>
    <col min="7178" max="7178" width="8" style="380" customWidth="1"/>
    <col min="7179" max="7179" width="10.875" style="380" customWidth="1"/>
    <col min="7180" max="7180" width="9.625" style="380" customWidth="1"/>
    <col min="7181" max="7181" width="7.125" style="380" customWidth="1"/>
    <col min="7182" max="7182" width="10.875" style="380" customWidth="1"/>
    <col min="7183" max="7183" width="8" style="380" customWidth="1"/>
    <col min="7184" max="7184" width="7.75" style="380" customWidth="1"/>
    <col min="7185" max="7185" width="11" style="380" customWidth="1"/>
    <col min="7186" max="7186" width="8.75" style="380" customWidth="1"/>
    <col min="7187" max="7187" width="10.75" style="380" customWidth="1"/>
    <col min="7188" max="7424" width="9" style="380"/>
    <col min="7425" max="7425" width="8.75" style="380" customWidth="1"/>
    <col min="7426" max="7426" width="9.625" style="380" customWidth="1"/>
    <col min="7427" max="7427" width="11" style="380" customWidth="1"/>
    <col min="7428" max="7428" width="9.625" style="380" customWidth="1"/>
    <col min="7429" max="7429" width="11" style="380" customWidth="1"/>
    <col min="7430" max="7431" width="9.625" style="380" customWidth="1"/>
    <col min="7432" max="7432" width="11.75" style="380" customWidth="1"/>
    <col min="7433" max="7433" width="9.625" style="380" customWidth="1"/>
    <col min="7434" max="7434" width="8" style="380" customWidth="1"/>
    <col min="7435" max="7435" width="10.875" style="380" customWidth="1"/>
    <col min="7436" max="7436" width="9.625" style="380" customWidth="1"/>
    <col min="7437" max="7437" width="7.125" style="380" customWidth="1"/>
    <col min="7438" max="7438" width="10.875" style="380" customWidth="1"/>
    <col min="7439" max="7439" width="8" style="380" customWidth="1"/>
    <col min="7440" max="7440" width="7.75" style="380" customWidth="1"/>
    <col min="7441" max="7441" width="11" style="380" customWidth="1"/>
    <col min="7442" max="7442" width="8.75" style="380" customWidth="1"/>
    <col min="7443" max="7443" width="10.75" style="380" customWidth="1"/>
    <col min="7444" max="7680" width="9" style="380"/>
    <col min="7681" max="7681" width="8.75" style="380" customWidth="1"/>
    <col min="7682" max="7682" width="9.625" style="380" customWidth="1"/>
    <col min="7683" max="7683" width="11" style="380" customWidth="1"/>
    <col min="7684" max="7684" width="9.625" style="380" customWidth="1"/>
    <col min="7685" max="7685" width="11" style="380" customWidth="1"/>
    <col min="7686" max="7687" width="9.625" style="380" customWidth="1"/>
    <col min="7688" max="7688" width="11.75" style="380" customWidth="1"/>
    <col min="7689" max="7689" width="9.625" style="380" customWidth="1"/>
    <col min="7690" max="7690" width="8" style="380" customWidth="1"/>
    <col min="7691" max="7691" width="10.875" style="380" customWidth="1"/>
    <col min="7692" max="7692" width="9.625" style="380" customWidth="1"/>
    <col min="7693" max="7693" width="7.125" style="380" customWidth="1"/>
    <col min="7694" max="7694" width="10.875" style="380" customWidth="1"/>
    <col min="7695" max="7695" width="8" style="380" customWidth="1"/>
    <col min="7696" max="7696" width="7.75" style="380" customWidth="1"/>
    <col min="7697" max="7697" width="11" style="380" customWidth="1"/>
    <col min="7698" max="7698" width="8.75" style="380" customWidth="1"/>
    <col min="7699" max="7699" width="10.75" style="380" customWidth="1"/>
    <col min="7700" max="7936" width="9" style="380"/>
    <col min="7937" max="7937" width="8.75" style="380" customWidth="1"/>
    <col min="7938" max="7938" width="9.625" style="380" customWidth="1"/>
    <col min="7939" max="7939" width="11" style="380" customWidth="1"/>
    <col min="7940" max="7940" width="9.625" style="380" customWidth="1"/>
    <col min="7941" max="7941" width="11" style="380" customWidth="1"/>
    <col min="7942" max="7943" width="9.625" style="380" customWidth="1"/>
    <col min="7944" max="7944" width="11.75" style="380" customWidth="1"/>
    <col min="7945" max="7945" width="9.625" style="380" customWidth="1"/>
    <col min="7946" max="7946" width="8" style="380" customWidth="1"/>
    <col min="7947" max="7947" width="10.875" style="380" customWidth="1"/>
    <col min="7948" max="7948" width="9.625" style="380" customWidth="1"/>
    <col min="7949" max="7949" width="7.125" style="380" customWidth="1"/>
    <col min="7950" max="7950" width="10.875" style="380" customWidth="1"/>
    <col min="7951" max="7951" width="8" style="380" customWidth="1"/>
    <col min="7952" max="7952" width="7.75" style="380" customWidth="1"/>
    <col min="7953" max="7953" width="11" style="380" customWidth="1"/>
    <col min="7954" max="7954" width="8.75" style="380" customWidth="1"/>
    <col min="7955" max="7955" width="10.75" style="380" customWidth="1"/>
    <col min="7956" max="8192" width="9" style="380"/>
    <col min="8193" max="8193" width="8.75" style="380" customWidth="1"/>
    <col min="8194" max="8194" width="9.625" style="380" customWidth="1"/>
    <col min="8195" max="8195" width="11" style="380" customWidth="1"/>
    <col min="8196" max="8196" width="9.625" style="380" customWidth="1"/>
    <col min="8197" max="8197" width="11" style="380" customWidth="1"/>
    <col min="8198" max="8199" width="9.625" style="380" customWidth="1"/>
    <col min="8200" max="8200" width="11.75" style="380" customWidth="1"/>
    <col min="8201" max="8201" width="9.625" style="380" customWidth="1"/>
    <col min="8202" max="8202" width="8" style="380" customWidth="1"/>
    <col min="8203" max="8203" width="10.875" style="380" customWidth="1"/>
    <col min="8204" max="8204" width="9.625" style="380" customWidth="1"/>
    <col min="8205" max="8205" width="7.125" style="380" customWidth="1"/>
    <col min="8206" max="8206" width="10.875" style="380" customWidth="1"/>
    <col min="8207" max="8207" width="8" style="380" customWidth="1"/>
    <col min="8208" max="8208" width="7.75" style="380" customWidth="1"/>
    <col min="8209" max="8209" width="11" style="380" customWidth="1"/>
    <col min="8210" max="8210" width="8.75" style="380" customWidth="1"/>
    <col min="8211" max="8211" width="10.75" style="380" customWidth="1"/>
    <col min="8212" max="8448" width="9" style="380"/>
    <col min="8449" max="8449" width="8.75" style="380" customWidth="1"/>
    <col min="8450" max="8450" width="9.625" style="380" customWidth="1"/>
    <col min="8451" max="8451" width="11" style="380" customWidth="1"/>
    <col min="8452" max="8452" width="9.625" style="380" customWidth="1"/>
    <col min="8453" max="8453" width="11" style="380" customWidth="1"/>
    <col min="8454" max="8455" width="9.625" style="380" customWidth="1"/>
    <col min="8456" max="8456" width="11.75" style="380" customWidth="1"/>
    <col min="8457" max="8457" width="9.625" style="380" customWidth="1"/>
    <col min="8458" max="8458" width="8" style="380" customWidth="1"/>
    <col min="8459" max="8459" width="10.875" style="380" customWidth="1"/>
    <col min="8460" max="8460" width="9.625" style="380" customWidth="1"/>
    <col min="8461" max="8461" width="7.125" style="380" customWidth="1"/>
    <col min="8462" max="8462" width="10.875" style="380" customWidth="1"/>
    <col min="8463" max="8463" width="8" style="380" customWidth="1"/>
    <col min="8464" max="8464" width="7.75" style="380" customWidth="1"/>
    <col min="8465" max="8465" width="11" style="380" customWidth="1"/>
    <col min="8466" max="8466" width="8.75" style="380" customWidth="1"/>
    <col min="8467" max="8467" width="10.75" style="380" customWidth="1"/>
    <col min="8468" max="8704" width="9" style="380"/>
    <col min="8705" max="8705" width="8.75" style="380" customWidth="1"/>
    <col min="8706" max="8706" width="9.625" style="380" customWidth="1"/>
    <col min="8707" max="8707" width="11" style="380" customWidth="1"/>
    <col min="8708" max="8708" width="9.625" style="380" customWidth="1"/>
    <col min="8709" max="8709" width="11" style="380" customWidth="1"/>
    <col min="8710" max="8711" width="9.625" style="380" customWidth="1"/>
    <col min="8712" max="8712" width="11.75" style="380" customWidth="1"/>
    <col min="8713" max="8713" width="9.625" style="380" customWidth="1"/>
    <col min="8714" max="8714" width="8" style="380" customWidth="1"/>
    <col min="8715" max="8715" width="10.875" style="380" customWidth="1"/>
    <col min="8716" max="8716" width="9.625" style="380" customWidth="1"/>
    <col min="8717" max="8717" width="7.125" style="380" customWidth="1"/>
    <col min="8718" max="8718" width="10.875" style="380" customWidth="1"/>
    <col min="8719" max="8719" width="8" style="380" customWidth="1"/>
    <col min="8720" max="8720" width="7.75" style="380" customWidth="1"/>
    <col min="8721" max="8721" width="11" style="380" customWidth="1"/>
    <col min="8722" max="8722" width="8.75" style="380" customWidth="1"/>
    <col min="8723" max="8723" width="10.75" style="380" customWidth="1"/>
    <col min="8724" max="8960" width="9" style="380"/>
    <col min="8961" max="8961" width="8.75" style="380" customWidth="1"/>
    <col min="8962" max="8962" width="9.625" style="380" customWidth="1"/>
    <col min="8963" max="8963" width="11" style="380" customWidth="1"/>
    <col min="8964" max="8964" width="9.625" style="380" customWidth="1"/>
    <col min="8965" max="8965" width="11" style="380" customWidth="1"/>
    <col min="8966" max="8967" width="9.625" style="380" customWidth="1"/>
    <col min="8968" max="8968" width="11.75" style="380" customWidth="1"/>
    <col min="8969" max="8969" width="9.625" style="380" customWidth="1"/>
    <col min="8970" max="8970" width="8" style="380" customWidth="1"/>
    <col min="8971" max="8971" width="10.875" style="380" customWidth="1"/>
    <col min="8972" max="8972" width="9.625" style="380" customWidth="1"/>
    <col min="8973" max="8973" width="7.125" style="380" customWidth="1"/>
    <col min="8974" max="8974" width="10.875" style="380" customWidth="1"/>
    <col min="8975" max="8975" width="8" style="380" customWidth="1"/>
    <col min="8976" max="8976" width="7.75" style="380" customWidth="1"/>
    <col min="8977" max="8977" width="11" style="380" customWidth="1"/>
    <col min="8978" max="8978" width="8.75" style="380" customWidth="1"/>
    <col min="8979" max="8979" width="10.75" style="380" customWidth="1"/>
    <col min="8980" max="9216" width="9" style="380"/>
    <col min="9217" max="9217" width="8.75" style="380" customWidth="1"/>
    <col min="9218" max="9218" width="9.625" style="380" customWidth="1"/>
    <col min="9219" max="9219" width="11" style="380" customWidth="1"/>
    <col min="9220" max="9220" width="9.625" style="380" customWidth="1"/>
    <col min="9221" max="9221" width="11" style="380" customWidth="1"/>
    <col min="9222" max="9223" width="9.625" style="380" customWidth="1"/>
    <col min="9224" max="9224" width="11.75" style="380" customWidth="1"/>
    <col min="9225" max="9225" width="9.625" style="380" customWidth="1"/>
    <col min="9226" max="9226" width="8" style="380" customWidth="1"/>
    <col min="9227" max="9227" width="10.875" style="380" customWidth="1"/>
    <col min="9228" max="9228" width="9.625" style="380" customWidth="1"/>
    <col min="9229" max="9229" width="7.125" style="380" customWidth="1"/>
    <col min="9230" max="9230" width="10.875" style="380" customWidth="1"/>
    <col min="9231" max="9231" width="8" style="380" customWidth="1"/>
    <col min="9232" max="9232" width="7.75" style="380" customWidth="1"/>
    <col min="9233" max="9233" width="11" style="380" customWidth="1"/>
    <col min="9234" max="9234" width="8.75" style="380" customWidth="1"/>
    <col min="9235" max="9235" width="10.75" style="380" customWidth="1"/>
    <col min="9236" max="9472" width="9" style="380"/>
    <col min="9473" max="9473" width="8.75" style="380" customWidth="1"/>
    <col min="9474" max="9474" width="9.625" style="380" customWidth="1"/>
    <col min="9475" max="9475" width="11" style="380" customWidth="1"/>
    <col min="9476" max="9476" width="9.625" style="380" customWidth="1"/>
    <col min="9477" max="9477" width="11" style="380" customWidth="1"/>
    <col min="9478" max="9479" width="9.625" style="380" customWidth="1"/>
    <col min="9480" max="9480" width="11.75" style="380" customWidth="1"/>
    <col min="9481" max="9481" width="9.625" style="380" customWidth="1"/>
    <col min="9482" max="9482" width="8" style="380" customWidth="1"/>
    <col min="9483" max="9483" width="10.875" style="380" customWidth="1"/>
    <col min="9484" max="9484" width="9.625" style="380" customWidth="1"/>
    <col min="9485" max="9485" width="7.125" style="380" customWidth="1"/>
    <col min="9486" max="9486" width="10.875" style="380" customWidth="1"/>
    <col min="9487" max="9487" width="8" style="380" customWidth="1"/>
    <col min="9488" max="9488" width="7.75" style="380" customWidth="1"/>
    <col min="9489" max="9489" width="11" style="380" customWidth="1"/>
    <col min="9490" max="9490" width="8.75" style="380" customWidth="1"/>
    <col min="9491" max="9491" width="10.75" style="380" customWidth="1"/>
    <col min="9492" max="9728" width="9" style="380"/>
    <col min="9729" max="9729" width="8.75" style="380" customWidth="1"/>
    <col min="9730" max="9730" width="9.625" style="380" customWidth="1"/>
    <col min="9731" max="9731" width="11" style="380" customWidth="1"/>
    <col min="9732" max="9732" width="9.625" style="380" customWidth="1"/>
    <col min="9733" max="9733" width="11" style="380" customWidth="1"/>
    <col min="9734" max="9735" width="9.625" style="380" customWidth="1"/>
    <col min="9736" max="9736" width="11.75" style="380" customWidth="1"/>
    <col min="9737" max="9737" width="9.625" style="380" customWidth="1"/>
    <col min="9738" max="9738" width="8" style="380" customWidth="1"/>
    <col min="9739" max="9739" width="10.875" style="380" customWidth="1"/>
    <col min="9740" max="9740" width="9.625" style="380" customWidth="1"/>
    <col min="9741" max="9741" width="7.125" style="380" customWidth="1"/>
    <col min="9742" max="9742" width="10.875" style="380" customWidth="1"/>
    <col min="9743" max="9743" width="8" style="380" customWidth="1"/>
    <col min="9744" max="9744" width="7.75" style="380" customWidth="1"/>
    <col min="9745" max="9745" width="11" style="380" customWidth="1"/>
    <col min="9746" max="9746" width="8.75" style="380" customWidth="1"/>
    <col min="9747" max="9747" width="10.75" style="380" customWidth="1"/>
    <col min="9748" max="9984" width="9" style="380"/>
    <col min="9985" max="9985" width="8.75" style="380" customWidth="1"/>
    <col min="9986" max="9986" width="9.625" style="380" customWidth="1"/>
    <col min="9987" max="9987" width="11" style="380" customWidth="1"/>
    <col min="9988" max="9988" width="9.625" style="380" customWidth="1"/>
    <col min="9989" max="9989" width="11" style="380" customWidth="1"/>
    <col min="9990" max="9991" width="9.625" style="380" customWidth="1"/>
    <col min="9992" max="9992" width="11.75" style="380" customWidth="1"/>
    <col min="9993" max="9993" width="9.625" style="380" customWidth="1"/>
    <col min="9994" max="9994" width="8" style="380" customWidth="1"/>
    <col min="9995" max="9995" width="10.875" style="380" customWidth="1"/>
    <col min="9996" max="9996" width="9.625" style="380" customWidth="1"/>
    <col min="9997" max="9997" width="7.125" style="380" customWidth="1"/>
    <col min="9998" max="9998" width="10.875" style="380" customWidth="1"/>
    <col min="9999" max="9999" width="8" style="380" customWidth="1"/>
    <col min="10000" max="10000" width="7.75" style="380" customWidth="1"/>
    <col min="10001" max="10001" width="11" style="380" customWidth="1"/>
    <col min="10002" max="10002" width="8.75" style="380" customWidth="1"/>
    <col min="10003" max="10003" width="10.75" style="380" customWidth="1"/>
    <col min="10004" max="10240" width="9" style="380"/>
    <col min="10241" max="10241" width="8.75" style="380" customWidth="1"/>
    <col min="10242" max="10242" width="9.625" style="380" customWidth="1"/>
    <col min="10243" max="10243" width="11" style="380" customWidth="1"/>
    <col min="10244" max="10244" width="9.625" style="380" customWidth="1"/>
    <col min="10245" max="10245" width="11" style="380" customWidth="1"/>
    <col min="10246" max="10247" width="9.625" style="380" customWidth="1"/>
    <col min="10248" max="10248" width="11.75" style="380" customWidth="1"/>
    <col min="10249" max="10249" width="9.625" style="380" customWidth="1"/>
    <col min="10250" max="10250" width="8" style="380" customWidth="1"/>
    <col min="10251" max="10251" width="10.875" style="380" customWidth="1"/>
    <col min="10252" max="10252" width="9.625" style="380" customWidth="1"/>
    <col min="10253" max="10253" width="7.125" style="380" customWidth="1"/>
    <col min="10254" max="10254" width="10.875" style="380" customWidth="1"/>
    <col min="10255" max="10255" width="8" style="380" customWidth="1"/>
    <col min="10256" max="10256" width="7.75" style="380" customWidth="1"/>
    <col min="10257" max="10257" width="11" style="380" customWidth="1"/>
    <col min="10258" max="10258" width="8.75" style="380" customWidth="1"/>
    <col min="10259" max="10259" width="10.75" style="380" customWidth="1"/>
    <col min="10260" max="10496" width="9" style="380"/>
    <col min="10497" max="10497" width="8.75" style="380" customWidth="1"/>
    <col min="10498" max="10498" width="9.625" style="380" customWidth="1"/>
    <col min="10499" max="10499" width="11" style="380" customWidth="1"/>
    <col min="10500" max="10500" width="9.625" style="380" customWidth="1"/>
    <col min="10501" max="10501" width="11" style="380" customWidth="1"/>
    <col min="10502" max="10503" width="9.625" style="380" customWidth="1"/>
    <col min="10504" max="10504" width="11.75" style="380" customWidth="1"/>
    <col min="10505" max="10505" width="9.625" style="380" customWidth="1"/>
    <col min="10506" max="10506" width="8" style="380" customWidth="1"/>
    <col min="10507" max="10507" width="10.875" style="380" customWidth="1"/>
    <col min="10508" max="10508" width="9.625" style="380" customWidth="1"/>
    <col min="10509" max="10509" width="7.125" style="380" customWidth="1"/>
    <col min="10510" max="10510" width="10.875" style="380" customWidth="1"/>
    <col min="10511" max="10511" width="8" style="380" customWidth="1"/>
    <col min="10512" max="10512" width="7.75" style="380" customWidth="1"/>
    <col min="10513" max="10513" width="11" style="380" customWidth="1"/>
    <col min="10514" max="10514" width="8.75" style="380" customWidth="1"/>
    <col min="10515" max="10515" width="10.75" style="380" customWidth="1"/>
    <col min="10516" max="10752" width="9" style="380"/>
    <col min="10753" max="10753" width="8.75" style="380" customWidth="1"/>
    <col min="10754" max="10754" width="9.625" style="380" customWidth="1"/>
    <col min="10755" max="10755" width="11" style="380" customWidth="1"/>
    <col min="10756" max="10756" width="9.625" style="380" customWidth="1"/>
    <col min="10757" max="10757" width="11" style="380" customWidth="1"/>
    <col min="10758" max="10759" width="9.625" style="380" customWidth="1"/>
    <col min="10760" max="10760" width="11.75" style="380" customWidth="1"/>
    <col min="10761" max="10761" width="9.625" style="380" customWidth="1"/>
    <col min="10762" max="10762" width="8" style="380" customWidth="1"/>
    <col min="10763" max="10763" width="10.875" style="380" customWidth="1"/>
    <col min="10764" max="10764" width="9.625" style="380" customWidth="1"/>
    <col min="10765" max="10765" width="7.125" style="380" customWidth="1"/>
    <col min="10766" max="10766" width="10.875" style="380" customWidth="1"/>
    <col min="10767" max="10767" width="8" style="380" customWidth="1"/>
    <col min="10768" max="10768" width="7.75" style="380" customWidth="1"/>
    <col min="10769" max="10769" width="11" style="380" customWidth="1"/>
    <col min="10770" max="10770" width="8.75" style="380" customWidth="1"/>
    <col min="10771" max="10771" width="10.75" style="380" customWidth="1"/>
    <col min="10772" max="11008" width="9" style="380"/>
    <col min="11009" max="11009" width="8.75" style="380" customWidth="1"/>
    <col min="11010" max="11010" width="9.625" style="380" customWidth="1"/>
    <col min="11011" max="11011" width="11" style="380" customWidth="1"/>
    <col min="11012" max="11012" width="9.625" style="380" customWidth="1"/>
    <col min="11013" max="11013" width="11" style="380" customWidth="1"/>
    <col min="11014" max="11015" width="9.625" style="380" customWidth="1"/>
    <col min="11016" max="11016" width="11.75" style="380" customWidth="1"/>
    <col min="11017" max="11017" width="9.625" style="380" customWidth="1"/>
    <col min="11018" max="11018" width="8" style="380" customWidth="1"/>
    <col min="11019" max="11019" width="10.875" style="380" customWidth="1"/>
    <col min="11020" max="11020" width="9.625" style="380" customWidth="1"/>
    <col min="11021" max="11021" width="7.125" style="380" customWidth="1"/>
    <col min="11022" max="11022" width="10.875" style="380" customWidth="1"/>
    <col min="11023" max="11023" width="8" style="380" customWidth="1"/>
    <col min="11024" max="11024" width="7.75" style="380" customWidth="1"/>
    <col min="11025" max="11025" width="11" style="380" customWidth="1"/>
    <col min="11026" max="11026" width="8.75" style="380" customWidth="1"/>
    <col min="11027" max="11027" width="10.75" style="380" customWidth="1"/>
    <col min="11028" max="11264" width="9" style="380"/>
    <col min="11265" max="11265" width="8.75" style="380" customWidth="1"/>
    <col min="11266" max="11266" width="9.625" style="380" customWidth="1"/>
    <col min="11267" max="11267" width="11" style="380" customWidth="1"/>
    <col min="11268" max="11268" width="9.625" style="380" customWidth="1"/>
    <col min="11269" max="11269" width="11" style="380" customWidth="1"/>
    <col min="11270" max="11271" width="9.625" style="380" customWidth="1"/>
    <col min="11272" max="11272" width="11.75" style="380" customWidth="1"/>
    <col min="11273" max="11273" width="9.625" style="380" customWidth="1"/>
    <col min="11274" max="11274" width="8" style="380" customWidth="1"/>
    <col min="11275" max="11275" width="10.875" style="380" customWidth="1"/>
    <col min="11276" max="11276" width="9.625" style="380" customWidth="1"/>
    <col min="11277" max="11277" width="7.125" style="380" customWidth="1"/>
    <col min="11278" max="11278" width="10.875" style="380" customWidth="1"/>
    <col min="11279" max="11279" width="8" style="380" customWidth="1"/>
    <col min="11280" max="11280" width="7.75" style="380" customWidth="1"/>
    <col min="11281" max="11281" width="11" style="380" customWidth="1"/>
    <col min="11282" max="11282" width="8.75" style="380" customWidth="1"/>
    <col min="11283" max="11283" width="10.75" style="380" customWidth="1"/>
    <col min="11284" max="11520" width="9" style="380"/>
    <col min="11521" max="11521" width="8.75" style="380" customWidth="1"/>
    <col min="11522" max="11522" width="9.625" style="380" customWidth="1"/>
    <col min="11523" max="11523" width="11" style="380" customWidth="1"/>
    <col min="11524" max="11524" width="9.625" style="380" customWidth="1"/>
    <col min="11525" max="11525" width="11" style="380" customWidth="1"/>
    <col min="11526" max="11527" width="9.625" style="380" customWidth="1"/>
    <col min="11528" max="11528" width="11.75" style="380" customWidth="1"/>
    <col min="11529" max="11529" width="9.625" style="380" customWidth="1"/>
    <col min="11530" max="11530" width="8" style="380" customWidth="1"/>
    <col min="11531" max="11531" width="10.875" style="380" customWidth="1"/>
    <col min="11532" max="11532" width="9.625" style="380" customWidth="1"/>
    <col min="11533" max="11533" width="7.125" style="380" customWidth="1"/>
    <col min="11534" max="11534" width="10.875" style="380" customWidth="1"/>
    <col min="11535" max="11535" width="8" style="380" customWidth="1"/>
    <col min="11536" max="11536" width="7.75" style="380" customWidth="1"/>
    <col min="11537" max="11537" width="11" style="380" customWidth="1"/>
    <col min="11538" max="11538" width="8.75" style="380" customWidth="1"/>
    <col min="11539" max="11539" width="10.75" style="380" customWidth="1"/>
    <col min="11540" max="11776" width="9" style="380"/>
    <col min="11777" max="11777" width="8.75" style="380" customWidth="1"/>
    <col min="11778" max="11778" width="9.625" style="380" customWidth="1"/>
    <col min="11779" max="11779" width="11" style="380" customWidth="1"/>
    <col min="11780" max="11780" width="9.625" style="380" customWidth="1"/>
    <col min="11781" max="11781" width="11" style="380" customWidth="1"/>
    <col min="11782" max="11783" width="9.625" style="380" customWidth="1"/>
    <col min="11784" max="11784" width="11.75" style="380" customWidth="1"/>
    <col min="11785" max="11785" width="9.625" style="380" customWidth="1"/>
    <col min="11786" max="11786" width="8" style="380" customWidth="1"/>
    <col min="11787" max="11787" width="10.875" style="380" customWidth="1"/>
    <col min="11788" max="11788" width="9.625" style="380" customWidth="1"/>
    <col min="11789" max="11789" width="7.125" style="380" customWidth="1"/>
    <col min="11790" max="11790" width="10.875" style="380" customWidth="1"/>
    <col min="11791" max="11791" width="8" style="380" customWidth="1"/>
    <col min="11792" max="11792" width="7.75" style="380" customWidth="1"/>
    <col min="11793" max="11793" width="11" style="380" customWidth="1"/>
    <col min="11794" max="11794" width="8.75" style="380" customWidth="1"/>
    <col min="11795" max="11795" width="10.75" style="380" customWidth="1"/>
    <col min="11796" max="12032" width="9" style="380"/>
    <col min="12033" max="12033" width="8.75" style="380" customWidth="1"/>
    <col min="12034" max="12034" width="9.625" style="380" customWidth="1"/>
    <col min="12035" max="12035" width="11" style="380" customWidth="1"/>
    <col min="12036" max="12036" width="9.625" style="380" customWidth="1"/>
    <col min="12037" max="12037" width="11" style="380" customWidth="1"/>
    <col min="12038" max="12039" width="9.625" style="380" customWidth="1"/>
    <col min="12040" max="12040" width="11.75" style="380" customWidth="1"/>
    <col min="12041" max="12041" width="9.625" style="380" customWidth="1"/>
    <col min="12042" max="12042" width="8" style="380" customWidth="1"/>
    <col min="12043" max="12043" width="10.875" style="380" customWidth="1"/>
    <col min="12044" max="12044" width="9.625" style="380" customWidth="1"/>
    <col min="12045" max="12045" width="7.125" style="380" customWidth="1"/>
    <col min="12046" max="12046" width="10.875" style="380" customWidth="1"/>
    <col min="12047" max="12047" width="8" style="380" customWidth="1"/>
    <col min="12048" max="12048" width="7.75" style="380" customWidth="1"/>
    <col min="12049" max="12049" width="11" style="380" customWidth="1"/>
    <col min="12050" max="12050" width="8.75" style="380" customWidth="1"/>
    <col min="12051" max="12051" width="10.75" style="380" customWidth="1"/>
    <col min="12052" max="12288" width="9" style="380"/>
    <col min="12289" max="12289" width="8.75" style="380" customWidth="1"/>
    <col min="12290" max="12290" width="9.625" style="380" customWidth="1"/>
    <col min="12291" max="12291" width="11" style="380" customWidth="1"/>
    <col min="12292" max="12292" width="9.625" style="380" customWidth="1"/>
    <col min="12293" max="12293" width="11" style="380" customWidth="1"/>
    <col min="12294" max="12295" width="9.625" style="380" customWidth="1"/>
    <col min="12296" max="12296" width="11.75" style="380" customWidth="1"/>
    <col min="12297" max="12297" width="9.625" style="380" customWidth="1"/>
    <col min="12298" max="12298" width="8" style="380" customWidth="1"/>
    <col min="12299" max="12299" width="10.875" style="380" customWidth="1"/>
    <col min="12300" max="12300" width="9.625" style="380" customWidth="1"/>
    <col min="12301" max="12301" width="7.125" style="380" customWidth="1"/>
    <col min="12302" max="12302" width="10.875" style="380" customWidth="1"/>
    <col min="12303" max="12303" width="8" style="380" customWidth="1"/>
    <col min="12304" max="12304" width="7.75" style="380" customWidth="1"/>
    <col min="12305" max="12305" width="11" style="380" customWidth="1"/>
    <col min="12306" max="12306" width="8.75" style="380" customWidth="1"/>
    <col min="12307" max="12307" width="10.75" style="380" customWidth="1"/>
    <col min="12308" max="12544" width="9" style="380"/>
    <col min="12545" max="12545" width="8.75" style="380" customWidth="1"/>
    <col min="12546" max="12546" width="9.625" style="380" customWidth="1"/>
    <col min="12547" max="12547" width="11" style="380" customWidth="1"/>
    <col min="12548" max="12548" width="9.625" style="380" customWidth="1"/>
    <col min="12549" max="12549" width="11" style="380" customWidth="1"/>
    <col min="12550" max="12551" width="9.625" style="380" customWidth="1"/>
    <col min="12552" max="12552" width="11.75" style="380" customWidth="1"/>
    <col min="12553" max="12553" width="9.625" style="380" customWidth="1"/>
    <col min="12554" max="12554" width="8" style="380" customWidth="1"/>
    <col min="12555" max="12555" width="10.875" style="380" customWidth="1"/>
    <col min="12556" max="12556" width="9.625" style="380" customWidth="1"/>
    <col min="12557" max="12557" width="7.125" style="380" customWidth="1"/>
    <col min="12558" max="12558" width="10.875" style="380" customWidth="1"/>
    <col min="12559" max="12559" width="8" style="380" customWidth="1"/>
    <col min="12560" max="12560" width="7.75" style="380" customWidth="1"/>
    <col min="12561" max="12561" width="11" style="380" customWidth="1"/>
    <col min="12562" max="12562" width="8.75" style="380" customWidth="1"/>
    <col min="12563" max="12563" width="10.75" style="380" customWidth="1"/>
    <col min="12564" max="12800" width="9" style="380"/>
    <col min="12801" max="12801" width="8.75" style="380" customWidth="1"/>
    <col min="12802" max="12802" width="9.625" style="380" customWidth="1"/>
    <col min="12803" max="12803" width="11" style="380" customWidth="1"/>
    <col min="12804" max="12804" width="9.625" style="380" customWidth="1"/>
    <col min="12805" max="12805" width="11" style="380" customWidth="1"/>
    <col min="12806" max="12807" width="9.625" style="380" customWidth="1"/>
    <col min="12808" max="12808" width="11.75" style="380" customWidth="1"/>
    <col min="12809" max="12809" width="9.625" style="380" customWidth="1"/>
    <col min="12810" max="12810" width="8" style="380" customWidth="1"/>
    <col min="12811" max="12811" width="10.875" style="380" customWidth="1"/>
    <col min="12812" max="12812" width="9.625" style="380" customWidth="1"/>
    <col min="12813" max="12813" width="7.125" style="380" customWidth="1"/>
    <col min="12814" max="12814" width="10.875" style="380" customWidth="1"/>
    <col min="12815" max="12815" width="8" style="380" customWidth="1"/>
    <col min="12816" max="12816" width="7.75" style="380" customWidth="1"/>
    <col min="12817" max="12817" width="11" style="380" customWidth="1"/>
    <col min="12818" max="12818" width="8.75" style="380" customWidth="1"/>
    <col min="12819" max="12819" width="10.75" style="380" customWidth="1"/>
    <col min="12820" max="13056" width="9" style="380"/>
    <col min="13057" max="13057" width="8.75" style="380" customWidth="1"/>
    <col min="13058" max="13058" width="9.625" style="380" customWidth="1"/>
    <col min="13059" max="13059" width="11" style="380" customWidth="1"/>
    <col min="13060" max="13060" width="9.625" style="380" customWidth="1"/>
    <col min="13061" max="13061" width="11" style="380" customWidth="1"/>
    <col min="13062" max="13063" width="9.625" style="380" customWidth="1"/>
    <col min="13064" max="13064" width="11.75" style="380" customWidth="1"/>
    <col min="13065" max="13065" width="9.625" style="380" customWidth="1"/>
    <col min="13066" max="13066" width="8" style="380" customWidth="1"/>
    <col min="13067" max="13067" width="10.875" style="380" customWidth="1"/>
    <col min="13068" max="13068" width="9.625" style="380" customWidth="1"/>
    <col min="13069" max="13069" width="7.125" style="380" customWidth="1"/>
    <col min="13070" max="13070" width="10.875" style="380" customWidth="1"/>
    <col min="13071" max="13071" width="8" style="380" customWidth="1"/>
    <col min="13072" max="13072" width="7.75" style="380" customWidth="1"/>
    <col min="13073" max="13073" width="11" style="380" customWidth="1"/>
    <col min="13074" max="13074" width="8.75" style="380" customWidth="1"/>
    <col min="13075" max="13075" width="10.75" style="380" customWidth="1"/>
    <col min="13076" max="13312" width="9" style="380"/>
    <col min="13313" max="13313" width="8.75" style="380" customWidth="1"/>
    <col min="13314" max="13314" width="9.625" style="380" customWidth="1"/>
    <col min="13315" max="13315" width="11" style="380" customWidth="1"/>
    <col min="13316" max="13316" width="9.625" style="380" customWidth="1"/>
    <col min="13317" max="13317" width="11" style="380" customWidth="1"/>
    <col min="13318" max="13319" width="9.625" style="380" customWidth="1"/>
    <col min="13320" max="13320" width="11.75" style="380" customWidth="1"/>
    <col min="13321" max="13321" width="9.625" style="380" customWidth="1"/>
    <col min="13322" max="13322" width="8" style="380" customWidth="1"/>
    <col min="13323" max="13323" width="10.875" style="380" customWidth="1"/>
    <col min="13324" max="13324" width="9.625" style="380" customWidth="1"/>
    <col min="13325" max="13325" width="7.125" style="380" customWidth="1"/>
    <col min="13326" max="13326" width="10.875" style="380" customWidth="1"/>
    <col min="13327" max="13327" width="8" style="380" customWidth="1"/>
    <col min="13328" max="13328" width="7.75" style="380" customWidth="1"/>
    <col min="13329" max="13329" width="11" style="380" customWidth="1"/>
    <col min="13330" max="13330" width="8.75" style="380" customWidth="1"/>
    <col min="13331" max="13331" width="10.75" style="380" customWidth="1"/>
    <col min="13332" max="13568" width="9" style="380"/>
    <col min="13569" max="13569" width="8.75" style="380" customWidth="1"/>
    <col min="13570" max="13570" width="9.625" style="380" customWidth="1"/>
    <col min="13571" max="13571" width="11" style="380" customWidth="1"/>
    <col min="13572" max="13572" width="9.625" style="380" customWidth="1"/>
    <col min="13573" max="13573" width="11" style="380" customWidth="1"/>
    <col min="13574" max="13575" width="9.625" style="380" customWidth="1"/>
    <col min="13576" max="13576" width="11.75" style="380" customWidth="1"/>
    <col min="13577" max="13577" width="9.625" style="380" customWidth="1"/>
    <col min="13578" max="13578" width="8" style="380" customWidth="1"/>
    <col min="13579" max="13579" width="10.875" style="380" customWidth="1"/>
    <col min="13580" max="13580" width="9.625" style="380" customWidth="1"/>
    <col min="13581" max="13581" width="7.125" style="380" customWidth="1"/>
    <col min="13582" max="13582" width="10.875" style="380" customWidth="1"/>
    <col min="13583" max="13583" width="8" style="380" customWidth="1"/>
    <col min="13584" max="13584" width="7.75" style="380" customWidth="1"/>
    <col min="13585" max="13585" width="11" style="380" customWidth="1"/>
    <col min="13586" max="13586" width="8.75" style="380" customWidth="1"/>
    <col min="13587" max="13587" width="10.75" style="380" customWidth="1"/>
    <col min="13588" max="13824" width="9" style="380"/>
    <col min="13825" max="13825" width="8.75" style="380" customWidth="1"/>
    <col min="13826" max="13826" width="9.625" style="380" customWidth="1"/>
    <col min="13827" max="13827" width="11" style="380" customWidth="1"/>
    <col min="13828" max="13828" width="9.625" style="380" customWidth="1"/>
    <col min="13829" max="13829" width="11" style="380" customWidth="1"/>
    <col min="13830" max="13831" width="9.625" style="380" customWidth="1"/>
    <col min="13832" max="13832" width="11.75" style="380" customWidth="1"/>
    <col min="13833" max="13833" width="9.625" style="380" customWidth="1"/>
    <col min="13834" max="13834" width="8" style="380" customWidth="1"/>
    <col min="13835" max="13835" width="10.875" style="380" customWidth="1"/>
    <col min="13836" max="13836" width="9.625" style="380" customWidth="1"/>
    <col min="13837" max="13837" width="7.125" style="380" customWidth="1"/>
    <col min="13838" max="13838" width="10.875" style="380" customWidth="1"/>
    <col min="13839" max="13839" width="8" style="380" customWidth="1"/>
    <col min="13840" max="13840" width="7.75" style="380" customWidth="1"/>
    <col min="13841" max="13841" width="11" style="380" customWidth="1"/>
    <col min="13842" max="13842" width="8.75" style="380" customWidth="1"/>
    <col min="13843" max="13843" width="10.75" style="380" customWidth="1"/>
    <col min="13844" max="14080" width="9" style="380"/>
    <col min="14081" max="14081" width="8.75" style="380" customWidth="1"/>
    <col min="14082" max="14082" width="9.625" style="380" customWidth="1"/>
    <col min="14083" max="14083" width="11" style="380" customWidth="1"/>
    <col min="14084" max="14084" width="9.625" style="380" customWidth="1"/>
    <col min="14085" max="14085" width="11" style="380" customWidth="1"/>
    <col min="14086" max="14087" width="9.625" style="380" customWidth="1"/>
    <col min="14088" max="14088" width="11.75" style="380" customWidth="1"/>
    <col min="14089" max="14089" width="9.625" style="380" customWidth="1"/>
    <col min="14090" max="14090" width="8" style="380" customWidth="1"/>
    <col min="14091" max="14091" width="10.875" style="380" customWidth="1"/>
    <col min="14092" max="14092" width="9.625" style="380" customWidth="1"/>
    <col min="14093" max="14093" width="7.125" style="380" customWidth="1"/>
    <col min="14094" max="14094" width="10.875" style="380" customWidth="1"/>
    <col min="14095" max="14095" width="8" style="380" customWidth="1"/>
    <col min="14096" max="14096" width="7.75" style="380" customWidth="1"/>
    <col min="14097" max="14097" width="11" style="380" customWidth="1"/>
    <col min="14098" max="14098" width="8.75" style="380" customWidth="1"/>
    <col min="14099" max="14099" width="10.75" style="380" customWidth="1"/>
    <col min="14100" max="14336" width="9" style="380"/>
    <col min="14337" max="14337" width="8.75" style="380" customWidth="1"/>
    <col min="14338" max="14338" width="9.625" style="380" customWidth="1"/>
    <col min="14339" max="14339" width="11" style="380" customWidth="1"/>
    <col min="14340" max="14340" width="9.625" style="380" customWidth="1"/>
    <col min="14341" max="14341" width="11" style="380" customWidth="1"/>
    <col min="14342" max="14343" width="9.625" style="380" customWidth="1"/>
    <col min="14344" max="14344" width="11.75" style="380" customWidth="1"/>
    <col min="14345" max="14345" width="9.625" style="380" customWidth="1"/>
    <col min="14346" max="14346" width="8" style="380" customWidth="1"/>
    <col min="14347" max="14347" width="10.875" style="380" customWidth="1"/>
    <col min="14348" max="14348" width="9.625" style="380" customWidth="1"/>
    <col min="14349" max="14349" width="7.125" style="380" customWidth="1"/>
    <col min="14350" max="14350" width="10.875" style="380" customWidth="1"/>
    <col min="14351" max="14351" width="8" style="380" customWidth="1"/>
    <col min="14352" max="14352" width="7.75" style="380" customWidth="1"/>
    <col min="14353" max="14353" width="11" style="380" customWidth="1"/>
    <col min="14354" max="14354" width="8.75" style="380" customWidth="1"/>
    <col min="14355" max="14355" width="10.75" style="380" customWidth="1"/>
    <col min="14356" max="14592" width="9" style="380"/>
    <col min="14593" max="14593" width="8.75" style="380" customWidth="1"/>
    <col min="14594" max="14594" width="9.625" style="380" customWidth="1"/>
    <col min="14595" max="14595" width="11" style="380" customWidth="1"/>
    <col min="14596" max="14596" width="9.625" style="380" customWidth="1"/>
    <col min="14597" max="14597" width="11" style="380" customWidth="1"/>
    <col min="14598" max="14599" width="9.625" style="380" customWidth="1"/>
    <col min="14600" max="14600" width="11.75" style="380" customWidth="1"/>
    <col min="14601" max="14601" width="9.625" style="380" customWidth="1"/>
    <col min="14602" max="14602" width="8" style="380" customWidth="1"/>
    <col min="14603" max="14603" width="10.875" style="380" customWidth="1"/>
    <col min="14604" max="14604" width="9.625" style="380" customWidth="1"/>
    <col min="14605" max="14605" width="7.125" style="380" customWidth="1"/>
    <col min="14606" max="14606" width="10.875" style="380" customWidth="1"/>
    <col min="14607" max="14607" width="8" style="380" customWidth="1"/>
    <col min="14608" max="14608" width="7.75" style="380" customWidth="1"/>
    <col min="14609" max="14609" width="11" style="380" customWidth="1"/>
    <col min="14610" max="14610" width="8.75" style="380" customWidth="1"/>
    <col min="14611" max="14611" width="10.75" style="380" customWidth="1"/>
    <col min="14612" max="14848" width="9" style="380"/>
    <col min="14849" max="14849" width="8.75" style="380" customWidth="1"/>
    <col min="14850" max="14850" width="9.625" style="380" customWidth="1"/>
    <col min="14851" max="14851" width="11" style="380" customWidth="1"/>
    <col min="14852" max="14852" width="9.625" style="380" customWidth="1"/>
    <col min="14853" max="14853" width="11" style="380" customWidth="1"/>
    <col min="14854" max="14855" width="9.625" style="380" customWidth="1"/>
    <col min="14856" max="14856" width="11.75" style="380" customWidth="1"/>
    <col min="14857" max="14857" width="9.625" style="380" customWidth="1"/>
    <col min="14858" max="14858" width="8" style="380" customWidth="1"/>
    <col min="14859" max="14859" width="10.875" style="380" customWidth="1"/>
    <col min="14860" max="14860" width="9.625" style="380" customWidth="1"/>
    <col min="14861" max="14861" width="7.125" style="380" customWidth="1"/>
    <col min="14862" max="14862" width="10.875" style="380" customWidth="1"/>
    <col min="14863" max="14863" width="8" style="380" customWidth="1"/>
    <col min="14864" max="14864" width="7.75" style="380" customWidth="1"/>
    <col min="14865" max="14865" width="11" style="380" customWidth="1"/>
    <col min="14866" max="14866" width="8.75" style="380" customWidth="1"/>
    <col min="14867" max="14867" width="10.75" style="380" customWidth="1"/>
    <col min="14868" max="15104" width="9" style="380"/>
    <col min="15105" max="15105" width="8.75" style="380" customWidth="1"/>
    <col min="15106" max="15106" width="9.625" style="380" customWidth="1"/>
    <col min="15107" max="15107" width="11" style="380" customWidth="1"/>
    <col min="15108" max="15108" width="9.625" style="380" customWidth="1"/>
    <col min="15109" max="15109" width="11" style="380" customWidth="1"/>
    <col min="15110" max="15111" width="9.625" style="380" customWidth="1"/>
    <col min="15112" max="15112" width="11.75" style="380" customWidth="1"/>
    <col min="15113" max="15113" width="9.625" style="380" customWidth="1"/>
    <col min="15114" max="15114" width="8" style="380" customWidth="1"/>
    <col min="15115" max="15115" width="10.875" style="380" customWidth="1"/>
    <col min="15116" max="15116" width="9.625" style="380" customWidth="1"/>
    <col min="15117" max="15117" width="7.125" style="380" customWidth="1"/>
    <col min="15118" max="15118" width="10.875" style="380" customWidth="1"/>
    <col min="15119" max="15119" width="8" style="380" customWidth="1"/>
    <col min="15120" max="15120" width="7.75" style="380" customWidth="1"/>
    <col min="15121" max="15121" width="11" style="380" customWidth="1"/>
    <col min="15122" max="15122" width="8.75" style="380" customWidth="1"/>
    <col min="15123" max="15123" width="10.75" style="380" customWidth="1"/>
    <col min="15124" max="15360" width="9" style="380"/>
    <col min="15361" max="15361" width="8.75" style="380" customWidth="1"/>
    <col min="15362" max="15362" width="9.625" style="380" customWidth="1"/>
    <col min="15363" max="15363" width="11" style="380" customWidth="1"/>
    <col min="15364" max="15364" width="9.625" style="380" customWidth="1"/>
    <col min="15365" max="15365" width="11" style="380" customWidth="1"/>
    <col min="15366" max="15367" width="9.625" style="380" customWidth="1"/>
    <col min="15368" max="15368" width="11.75" style="380" customWidth="1"/>
    <col min="15369" max="15369" width="9.625" style="380" customWidth="1"/>
    <col min="15370" max="15370" width="8" style="380" customWidth="1"/>
    <col min="15371" max="15371" width="10.875" style="380" customWidth="1"/>
    <col min="15372" max="15372" width="9.625" style="380" customWidth="1"/>
    <col min="15373" max="15373" width="7.125" style="380" customWidth="1"/>
    <col min="15374" max="15374" width="10.875" style="380" customWidth="1"/>
    <col min="15375" max="15375" width="8" style="380" customWidth="1"/>
    <col min="15376" max="15376" width="7.75" style="380" customWidth="1"/>
    <col min="15377" max="15377" width="11" style="380" customWidth="1"/>
    <col min="15378" max="15378" width="8.75" style="380" customWidth="1"/>
    <col min="15379" max="15379" width="10.75" style="380" customWidth="1"/>
    <col min="15380" max="15616" width="9" style="380"/>
    <col min="15617" max="15617" width="8.75" style="380" customWidth="1"/>
    <col min="15618" max="15618" width="9.625" style="380" customWidth="1"/>
    <col min="15619" max="15619" width="11" style="380" customWidth="1"/>
    <col min="15620" max="15620" width="9.625" style="380" customWidth="1"/>
    <col min="15621" max="15621" width="11" style="380" customWidth="1"/>
    <col min="15622" max="15623" width="9.625" style="380" customWidth="1"/>
    <col min="15624" max="15624" width="11.75" style="380" customWidth="1"/>
    <col min="15625" max="15625" width="9.625" style="380" customWidth="1"/>
    <col min="15626" max="15626" width="8" style="380" customWidth="1"/>
    <col min="15627" max="15627" width="10.875" style="380" customWidth="1"/>
    <col min="15628" max="15628" width="9.625" style="380" customWidth="1"/>
    <col min="15629" max="15629" width="7.125" style="380" customWidth="1"/>
    <col min="15630" max="15630" width="10.875" style="380" customWidth="1"/>
    <col min="15631" max="15631" width="8" style="380" customWidth="1"/>
    <col min="15632" max="15632" width="7.75" style="380" customWidth="1"/>
    <col min="15633" max="15633" width="11" style="380" customWidth="1"/>
    <col min="15634" max="15634" width="8.75" style="380" customWidth="1"/>
    <col min="15635" max="15635" width="10.75" style="380" customWidth="1"/>
    <col min="15636" max="15872" width="9" style="380"/>
    <col min="15873" max="15873" width="8.75" style="380" customWidth="1"/>
    <col min="15874" max="15874" width="9.625" style="380" customWidth="1"/>
    <col min="15875" max="15875" width="11" style="380" customWidth="1"/>
    <col min="15876" max="15876" width="9.625" style="380" customWidth="1"/>
    <col min="15877" max="15877" width="11" style="380" customWidth="1"/>
    <col min="15878" max="15879" width="9.625" style="380" customWidth="1"/>
    <col min="15880" max="15880" width="11.75" style="380" customWidth="1"/>
    <col min="15881" max="15881" width="9.625" style="380" customWidth="1"/>
    <col min="15882" max="15882" width="8" style="380" customWidth="1"/>
    <col min="15883" max="15883" width="10.875" style="380" customWidth="1"/>
    <col min="15884" max="15884" width="9.625" style="380" customWidth="1"/>
    <col min="15885" max="15885" width="7.125" style="380" customWidth="1"/>
    <col min="15886" max="15886" width="10.875" style="380" customWidth="1"/>
    <col min="15887" max="15887" width="8" style="380" customWidth="1"/>
    <col min="15888" max="15888" width="7.75" style="380" customWidth="1"/>
    <col min="15889" max="15889" width="11" style="380" customWidth="1"/>
    <col min="15890" max="15890" width="8.75" style="380" customWidth="1"/>
    <col min="15891" max="15891" width="10.75" style="380" customWidth="1"/>
    <col min="15892" max="16128" width="9" style="380"/>
    <col min="16129" max="16129" width="8.75" style="380" customWidth="1"/>
    <col min="16130" max="16130" width="9.625" style="380" customWidth="1"/>
    <col min="16131" max="16131" width="11" style="380" customWidth="1"/>
    <col min="16132" max="16132" width="9.625" style="380" customWidth="1"/>
    <col min="16133" max="16133" width="11" style="380" customWidth="1"/>
    <col min="16134" max="16135" width="9.625" style="380" customWidth="1"/>
    <col min="16136" max="16136" width="11.75" style="380" customWidth="1"/>
    <col min="16137" max="16137" width="9.625" style="380" customWidth="1"/>
    <col min="16138" max="16138" width="8" style="380" customWidth="1"/>
    <col min="16139" max="16139" width="10.875" style="380" customWidth="1"/>
    <col min="16140" max="16140" width="9.625" style="380" customWidth="1"/>
    <col min="16141" max="16141" width="7.125" style="380" customWidth="1"/>
    <col min="16142" max="16142" width="10.875" style="380" customWidth="1"/>
    <col min="16143" max="16143" width="8" style="380" customWidth="1"/>
    <col min="16144" max="16144" width="7.75" style="380" customWidth="1"/>
    <col min="16145" max="16145" width="11" style="380" customWidth="1"/>
    <col min="16146" max="16146" width="8.75" style="380" customWidth="1"/>
    <col min="16147" max="16147" width="10.75" style="380" customWidth="1"/>
    <col min="16148" max="16384" width="9" style="380"/>
  </cols>
  <sheetData>
    <row r="1" spans="1:19" s="330" customFormat="1" ht="35.1" customHeight="1">
      <c r="A1" s="95"/>
    </row>
    <row r="2" spans="1:19" s="331" customFormat="1" ht="21" customHeight="1">
      <c r="A2" s="1779" t="s">
        <v>254</v>
      </c>
      <c r="B2" s="1779"/>
      <c r="C2" s="1779"/>
      <c r="D2" s="1779"/>
      <c r="E2" s="1779"/>
      <c r="F2" s="1779"/>
      <c r="G2" s="1779"/>
      <c r="H2" s="1779"/>
      <c r="I2" s="1779"/>
      <c r="J2" s="1779" t="s">
        <v>255</v>
      </c>
      <c r="K2" s="1779"/>
      <c r="L2" s="1779"/>
      <c r="M2" s="1779"/>
      <c r="N2" s="1779"/>
      <c r="O2" s="1779"/>
      <c r="P2" s="1779"/>
      <c r="Q2" s="1779"/>
      <c r="R2" s="1779"/>
      <c r="S2" s="1779"/>
    </row>
    <row r="3" spans="1:19" s="334" customFormat="1" ht="9.75" customHeight="1">
      <c r="A3" s="332"/>
      <c r="B3" s="332"/>
      <c r="C3" s="332"/>
      <c r="D3" s="332"/>
      <c r="E3" s="332"/>
      <c r="F3" s="332"/>
      <c r="G3" s="332"/>
      <c r="H3" s="332"/>
      <c r="I3" s="332"/>
      <c r="J3" s="333"/>
      <c r="K3" s="333"/>
      <c r="L3" s="333"/>
      <c r="M3" s="333"/>
      <c r="N3" s="333"/>
      <c r="O3" s="333"/>
      <c r="P3" s="333"/>
      <c r="Q3" s="333"/>
      <c r="R3" s="333"/>
    </row>
    <row r="4" spans="1:19" s="337" customFormat="1" ht="16.5" customHeight="1" thickBot="1">
      <c r="A4" s="101" t="s">
        <v>256</v>
      </c>
      <c r="B4" s="335"/>
      <c r="C4" s="335"/>
      <c r="D4" s="335"/>
      <c r="E4" s="335"/>
      <c r="F4" s="335"/>
      <c r="G4" s="335"/>
      <c r="H4" s="335"/>
      <c r="I4" s="102"/>
      <c r="J4" s="335"/>
      <c r="K4" s="335"/>
      <c r="L4" s="336"/>
      <c r="M4" s="335"/>
      <c r="N4" s="335"/>
      <c r="O4" s="335"/>
      <c r="P4" s="335"/>
      <c r="Q4" s="335"/>
      <c r="R4" s="335"/>
      <c r="S4" s="102" t="s">
        <v>235</v>
      </c>
    </row>
    <row r="5" spans="1:19" s="335" customFormat="1" ht="28.5" customHeight="1">
      <c r="A5" s="1691" t="s">
        <v>257</v>
      </c>
      <c r="B5" s="338" t="s">
        <v>258</v>
      </c>
      <c r="C5" s="339"/>
      <c r="D5" s="338" t="s">
        <v>259</v>
      </c>
      <c r="E5" s="339"/>
      <c r="F5" s="340"/>
      <c r="G5" s="338" t="s">
        <v>260</v>
      </c>
      <c r="H5" s="339"/>
      <c r="I5" s="340"/>
      <c r="J5" s="339" t="s">
        <v>261</v>
      </c>
      <c r="K5" s="339"/>
      <c r="L5" s="340"/>
      <c r="M5" s="339" t="s">
        <v>262</v>
      </c>
      <c r="N5" s="339"/>
      <c r="O5" s="339"/>
      <c r="P5" s="338" t="s">
        <v>263</v>
      </c>
      <c r="Q5" s="339"/>
      <c r="R5" s="340"/>
      <c r="S5" s="1690" t="s">
        <v>264</v>
      </c>
    </row>
    <row r="6" spans="1:19" s="335" customFormat="1" ht="21" customHeight="1">
      <c r="A6" s="1777"/>
      <c r="B6" s="341" t="s">
        <v>265</v>
      </c>
      <c r="C6" s="342" t="s">
        <v>250</v>
      </c>
      <c r="D6" s="343" t="s">
        <v>265</v>
      </c>
      <c r="E6" s="344" t="s">
        <v>250</v>
      </c>
      <c r="F6" s="345"/>
      <c r="G6" s="346" t="s">
        <v>265</v>
      </c>
      <c r="H6" s="347" t="s">
        <v>250</v>
      </c>
      <c r="I6" s="345"/>
      <c r="J6" s="343" t="s">
        <v>266</v>
      </c>
      <c r="K6" s="344" t="s">
        <v>250</v>
      </c>
      <c r="L6" s="348"/>
      <c r="M6" s="343" t="s">
        <v>266</v>
      </c>
      <c r="N6" s="347" t="s">
        <v>250</v>
      </c>
      <c r="O6" s="345"/>
      <c r="P6" s="349" t="s">
        <v>266</v>
      </c>
      <c r="Q6" s="350" t="s">
        <v>250</v>
      </c>
      <c r="R6" s="345"/>
      <c r="S6" s="1772"/>
    </row>
    <row r="7" spans="1:19" s="335" customFormat="1" ht="23.25" customHeight="1">
      <c r="A7" s="1778"/>
      <c r="B7" s="351" t="s">
        <v>170</v>
      </c>
      <c r="C7" s="352" t="s">
        <v>251</v>
      </c>
      <c r="D7" s="353" t="s">
        <v>267</v>
      </c>
      <c r="E7" s="351" t="s">
        <v>268</v>
      </c>
      <c r="F7" s="354" t="s">
        <v>269</v>
      </c>
      <c r="G7" s="355" t="s">
        <v>267</v>
      </c>
      <c r="H7" s="356" t="s">
        <v>268</v>
      </c>
      <c r="I7" s="357" t="s">
        <v>270</v>
      </c>
      <c r="J7" s="353" t="s">
        <v>170</v>
      </c>
      <c r="K7" s="358" t="s">
        <v>268</v>
      </c>
      <c r="L7" s="357" t="s">
        <v>270</v>
      </c>
      <c r="M7" s="359" t="s">
        <v>170</v>
      </c>
      <c r="N7" s="355" t="s">
        <v>251</v>
      </c>
      <c r="O7" s="354" t="s">
        <v>270</v>
      </c>
      <c r="P7" s="356" t="s">
        <v>170</v>
      </c>
      <c r="Q7" s="359" t="s">
        <v>251</v>
      </c>
      <c r="R7" s="354" t="s">
        <v>270</v>
      </c>
      <c r="S7" s="1773"/>
    </row>
    <row r="8" spans="1:19" s="364" customFormat="1" ht="35.1" customHeight="1">
      <c r="A8" s="244">
        <v>2011</v>
      </c>
      <c r="B8" s="360">
        <v>5.2</v>
      </c>
      <c r="C8" s="361">
        <v>12.056000000000001</v>
      </c>
      <c r="D8" s="361">
        <v>3.2</v>
      </c>
      <c r="E8" s="361">
        <v>7.7759999999999998</v>
      </c>
      <c r="F8" s="362">
        <v>243</v>
      </c>
      <c r="G8" s="361">
        <v>2</v>
      </c>
      <c r="H8" s="361">
        <v>4.28</v>
      </c>
      <c r="I8" s="362">
        <v>214</v>
      </c>
      <c r="J8" s="361">
        <v>0</v>
      </c>
      <c r="K8" s="361">
        <v>0</v>
      </c>
      <c r="L8" s="362">
        <v>0</v>
      </c>
      <c r="M8" s="361">
        <v>0</v>
      </c>
      <c r="N8" s="361">
        <v>0</v>
      </c>
      <c r="O8" s="362">
        <v>0</v>
      </c>
      <c r="P8" s="361">
        <v>0</v>
      </c>
      <c r="Q8" s="361">
        <v>0</v>
      </c>
      <c r="R8" s="363">
        <v>0</v>
      </c>
      <c r="S8" s="244">
        <v>2011</v>
      </c>
    </row>
    <row r="9" spans="1:19" s="364" customFormat="1" ht="35.1" customHeight="1">
      <c r="A9" s="244">
        <v>2012</v>
      </c>
      <c r="B9" s="360">
        <v>0</v>
      </c>
      <c r="C9" s="361">
        <v>0</v>
      </c>
      <c r="D9" s="361">
        <v>0</v>
      </c>
      <c r="E9" s="361">
        <v>0</v>
      </c>
      <c r="F9" s="362">
        <v>0</v>
      </c>
      <c r="G9" s="361">
        <v>0</v>
      </c>
      <c r="H9" s="361">
        <v>0</v>
      </c>
      <c r="I9" s="362">
        <v>0</v>
      </c>
      <c r="J9" s="361">
        <v>0</v>
      </c>
      <c r="K9" s="361">
        <v>0</v>
      </c>
      <c r="L9" s="362">
        <v>0</v>
      </c>
      <c r="M9" s="361">
        <v>0</v>
      </c>
      <c r="N9" s="361">
        <v>0</v>
      </c>
      <c r="O9" s="362">
        <v>0</v>
      </c>
      <c r="P9" s="361">
        <v>0</v>
      </c>
      <c r="Q9" s="361">
        <v>0</v>
      </c>
      <c r="R9" s="363">
        <v>0</v>
      </c>
      <c r="S9" s="244">
        <v>2012</v>
      </c>
    </row>
    <row r="10" spans="1:19" s="364" customFormat="1" ht="35.1" customHeight="1">
      <c r="A10" s="244">
        <v>2013</v>
      </c>
      <c r="B10" s="360">
        <v>0</v>
      </c>
      <c r="C10" s="361">
        <v>0</v>
      </c>
      <c r="D10" s="361">
        <v>0</v>
      </c>
      <c r="E10" s="361">
        <v>0</v>
      </c>
      <c r="F10" s="362">
        <v>0</v>
      </c>
      <c r="G10" s="361">
        <v>0</v>
      </c>
      <c r="H10" s="361">
        <v>0</v>
      </c>
      <c r="I10" s="362">
        <v>0</v>
      </c>
      <c r="J10" s="361">
        <v>0</v>
      </c>
      <c r="K10" s="361">
        <v>0</v>
      </c>
      <c r="L10" s="362">
        <v>0</v>
      </c>
      <c r="M10" s="361">
        <v>0</v>
      </c>
      <c r="N10" s="361">
        <v>0</v>
      </c>
      <c r="O10" s="362">
        <v>0</v>
      </c>
      <c r="P10" s="361">
        <v>0</v>
      </c>
      <c r="Q10" s="361">
        <v>0</v>
      </c>
      <c r="R10" s="363">
        <v>0</v>
      </c>
      <c r="S10" s="244">
        <v>2013</v>
      </c>
    </row>
    <row r="11" spans="1:19" s="364" customFormat="1" ht="35.1" customHeight="1">
      <c r="A11" s="244">
        <v>2014</v>
      </c>
      <c r="B11" s="360">
        <v>0</v>
      </c>
      <c r="C11" s="361">
        <v>0</v>
      </c>
      <c r="D11" s="361">
        <v>0</v>
      </c>
      <c r="E11" s="361">
        <v>0</v>
      </c>
      <c r="F11" s="362">
        <v>0</v>
      </c>
      <c r="G11" s="361">
        <v>0</v>
      </c>
      <c r="H11" s="361">
        <v>0</v>
      </c>
      <c r="I11" s="362">
        <v>0</v>
      </c>
      <c r="J11" s="361">
        <v>0</v>
      </c>
      <c r="K11" s="361">
        <v>0</v>
      </c>
      <c r="L11" s="362">
        <v>0</v>
      </c>
      <c r="M11" s="361">
        <v>0</v>
      </c>
      <c r="N11" s="361">
        <v>0</v>
      </c>
      <c r="O11" s="362">
        <v>0</v>
      </c>
      <c r="P11" s="361">
        <v>0</v>
      </c>
      <c r="Q11" s="361">
        <v>0</v>
      </c>
      <c r="R11" s="363">
        <v>0</v>
      </c>
      <c r="S11" s="244">
        <v>2014</v>
      </c>
    </row>
    <row r="12" spans="1:19" s="364" customFormat="1" ht="35.1" customHeight="1">
      <c r="A12" s="244">
        <v>2015</v>
      </c>
      <c r="B12" s="360">
        <v>0</v>
      </c>
      <c r="C12" s="361">
        <v>0</v>
      </c>
      <c r="D12" s="361">
        <v>0</v>
      </c>
      <c r="E12" s="361">
        <v>0</v>
      </c>
      <c r="F12" s="361">
        <v>0</v>
      </c>
      <c r="G12" s="361">
        <v>0</v>
      </c>
      <c r="H12" s="361">
        <v>0</v>
      </c>
      <c r="I12" s="361">
        <v>0</v>
      </c>
      <c r="J12" s="361">
        <v>0</v>
      </c>
      <c r="K12" s="361">
        <v>0</v>
      </c>
      <c r="L12" s="362">
        <v>0</v>
      </c>
      <c r="M12" s="361">
        <v>0</v>
      </c>
      <c r="N12" s="361">
        <v>0</v>
      </c>
      <c r="O12" s="362">
        <v>0</v>
      </c>
      <c r="P12" s="361">
        <v>0</v>
      </c>
      <c r="Q12" s="361">
        <v>0</v>
      </c>
      <c r="R12" s="363">
        <v>0</v>
      </c>
      <c r="S12" s="244">
        <v>2015</v>
      </c>
    </row>
    <row r="13" spans="1:19" s="369" customFormat="1" ht="35.1" customHeight="1" thickBot="1">
      <c r="A13" s="249">
        <v>2016</v>
      </c>
      <c r="B13" s="365">
        <v>0</v>
      </c>
      <c r="C13" s="366">
        <v>0</v>
      </c>
      <c r="D13" s="366">
        <v>0</v>
      </c>
      <c r="E13" s="366">
        <v>0</v>
      </c>
      <c r="F13" s="366">
        <v>0</v>
      </c>
      <c r="G13" s="366">
        <v>0</v>
      </c>
      <c r="H13" s="366">
        <v>0</v>
      </c>
      <c r="I13" s="366">
        <v>0</v>
      </c>
      <c r="J13" s="366">
        <v>0</v>
      </c>
      <c r="K13" s="366">
        <v>0</v>
      </c>
      <c r="L13" s="367">
        <v>0</v>
      </c>
      <c r="M13" s="366">
        <v>0</v>
      </c>
      <c r="N13" s="366">
        <v>0</v>
      </c>
      <c r="O13" s="367">
        <v>0</v>
      </c>
      <c r="P13" s="366">
        <v>0</v>
      </c>
      <c r="Q13" s="366">
        <v>0</v>
      </c>
      <c r="R13" s="368">
        <v>0</v>
      </c>
      <c r="S13" s="249">
        <v>2016</v>
      </c>
    </row>
    <row r="14" spans="1:19" s="207" customFormat="1" ht="27.95" customHeight="1">
      <c r="A14" s="1764" t="s">
        <v>252</v>
      </c>
      <c r="B14" s="1764"/>
      <c r="C14" s="1764"/>
      <c r="D14" s="370"/>
      <c r="E14" s="371"/>
      <c r="F14" s="372"/>
      <c r="G14" s="371"/>
      <c r="H14" s="371"/>
      <c r="I14" s="371"/>
      <c r="J14" s="1764" t="s">
        <v>271</v>
      </c>
      <c r="K14" s="1764"/>
      <c r="L14" s="1764"/>
      <c r="M14" s="1764"/>
      <c r="N14" s="1764"/>
      <c r="O14" s="1764"/>
      <c r="P14" s="1764"/>
      <c r="Q14" s="1764"/>
      <c r="R14" s="1764"/>
      <c r="S14" s="1764"/>
    </row>
    <row r="15" spans="1:19" s="378" customFormat="1" ht="14.25" customHeight="1">
      <c r="A15" s="373"/>
      <c r="B15" s="374"/>
      <c r="C15" s="374"/>
      <c r="D15" s="374"/>
      <c r="E15" s="374"/>
      <c r="F15" s="374"/>
      <c r="G15" s="374"/>
      <c r="H15" s="374"/>
      <c r="I15" s="374"/>
      <c r="J15" s="375"/>
      <c r="K15" s="374"/>
      <c r="L15" s="376"/>
      <c r="M15" s="374"/>
      <c r="N15" s="374"/>
      <c r="O15" s="374"/>
      <c r="P15" s="374"/>
      <c r="Q15" s="374"/>
      <c r="R15" s="377"/>
      <c r="S15" s="377"/>
    </row>
    <row r="16" spans="1:19" s="297" customFormat="1" ht="13.5" customHeight="1">
      <c r="A16" s="379"/>
    </row>
    <row r="17" s="297" customFormat="1" ht="4.5" customHeight="1"/>
    <row r="18" ht="4.5" customHeight="1"/>
    <row r="19" ht="4.5" customHeight="1"/>
  </sheetData>
  <mergeCells count="6">
    <mergeCell ref="A2:I2"/>
    <mergeCell ref="J2:S2"/>
    <mergeCell ref="A5:A7"/>
    <mergeCell ref="S5:S7"/>
    <mergeCell ref="A14:C14"/>
    <mergeCell ref="J14:S14"/>
  </mergeCells>
  <phoneticPr fontId="4" type="noConversion"/>
  <printOptions horizontalCentered="1"/>
  <pageMargins left="0.28999999999999998" right="0.21" top="0.78740157480314965" bottom="0.39370078740157483" header="0.39370078740157483" footer="0"/>
  <pageSetup paperSize="9" scale="7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BS18"/>
  <sheetViews>
    <sheetView showGridLines="0" view="pageBreakPreview" zoomScaleNormal="75" workbookViewId="0">
      <selection activeCell="A14" sqref="A14"/>
    </sheetView>
  </sheetViews>
  <sheetFormatPr defaultRowHeight="15.75"/>
  <cols>
    <col min="1" max="1" width="7.25" style="425" customWidth="1"/>
    <col min="2" max="2" width="8.25" style="426" customWidth="1"/>
    <col min="3" max="3" width="10.625" style="426" customWidth="1"/>
    <col min="4" max="4" width="10.25" style="427" customWidth="1"/>
    <col min="5" max="6" width="10.625" style="427" customWidth="1"/>
    <col min="7" max="7" width="9.5" style="427" customWidth="1"/>
    <col min="8" max="8" width="10.625" style="427" customWidth="1"/>
    <col min="9" max="9" width="9.625" style="427" customWidth="1"/>
    <col min="10" max="10" width="8.875" style="428" customWidth="1"/>
    <col min="11" max="11" width="10.625" style="428" customWidth="1"/>
    <col min="12" max="12" width="9.625" style="428" bestFit="1" customWidth="1"/>
    <col min="13" max="13" width="7.75" style="428" customWidth="1"/>
    <col min="14" max="14" width="10.625" style="428" customWidth="1"/>
    <col min="15" max="15" width="8.75" style="428" customWidth="1"/>
    <col min="16" max="16" width="8.375" style="428" customWidth="1"/>
    <col min="17" max="17" width="10.625" style="428" customWidth="1"/>
    <col min="18" max="18" width="9.625" style="428" bestFit="1" customWidth="1"/>
    <col min="19" max="19" width="8.625" style="428" customWidth="1"/>
    <col min="20" max="256" width="9" style="428"/>
    <col min="257" max="257" width="7.25" style="428" customWidth="1"/>
    <col min="258" max="258" width="8.25" style="428" customWidth="1"/>
    <col min="259" max="259" width="10.625" style="428" customWidth="1"/>
    <col min="260" max="260" width="10.25" style="428" customWidth="1"/>
    <col min="261" max="262" width="10.625" style="428" customWidth="1"/>
    <col min="263" max="263" width="9.5" style="428" customWidth="1"/>
    <col min="264" max="264" width="10.625" style="428" customWidth="1"/>
    <col min="265" max="265" width="9.625" style="428" customWidth="1"/>
    <col min="266" max="266" width="8.875" style="428" customWidth="1"/>
    <col min="267" max="267" width="10.625" style="428" customWidth="1"/>
    <col min="268" max="268" width="9.625" style="428" bestFit="1" customWidth="1"/>
    <col min="269" max="269" width="7.75" style="428" customWidth="1"/>
    <col min="270" max="270" width="10.625" style="428" customWidth="1"/>
    <col min="271" max="271" width="8.75" style="428" customWidth="1"/>
    <col min="272" max="272" width="8.375" style="428" customWidth="1"/>
    <col min="273" max="273" width="10.625" style="428" customWidth="1"/>
    <col min="274" max="274" width="9.625" style="428" bestFit="1" customWidth="1"/>
    <col min="275" max="275" width="8.625" style="428" customWidth="1"/>
    <col min="276" max="512" width="9" style="428"/>
    <col min="513" max="513" width="7.25" style="428" customWidth="1"/>
    <col min="514" max="514" width="8.25" style="428" customWidth="1"/>
    <col min="515" max="515" width="10.625" style="428" customWidth="1"/>
    <col min="516" max="516" width="10.25" style="428" customWidth="1"/>
    <col min="517" max="518" width="10.625" style="428" customWidth="1"/>
    <col min="519" max="519" width="9.5" style="428" customWidth="1"/>
    <col min="520" max="520" width="10.625" style="428" customWidth="1"/>
    <col min="521" max="521" width="9.625" style="428" customWidth="1"/>
    <col min="522" max="522" width="8.875" style="428" customWidth="1"/>
    <col min="523" max="523" width="10.625" style="428" customWidth="1"/>
    <col min="524" max="524" width="9.625" style="428" bestFit="1" customWidth="1"/>
    <col min="525" max="525" width="7.75" style="428" customWidth="1"/>
    <col min="526" max="526" width="10.625" style="428" customWidth="1"/>
    <col min="527" max="527" width="8.75" style="428" customWidth="1"/>
    <col min="528" max="528" width="8.375" style="428" customWidth="1"/>
    <col min="529" max="529" width="10.625" style="428" customWidth="1"/>
    <col min="530" max="530" width="9.625" style="428" bestFit="1" customWidth="1"/>
    <col min="531" max="531" width="8.625" style="428" customWidth="1"/>
    <col min="532" max="768" width="9" style="428"/>
    <col min="769" max="769" width="7.25" style="428" customWidth="1"/>
    <col min="770" max="770" width="8.25" style="428" customWidth="1"/>
    <col min="771" max="771" width="10.625" style="428" customWidth="1"/>
    <col min="772" max="772" width="10.25" style="428" customWidth="1"/>
    <col min="773" max="774" width="10.625" style="428" customWidth="1"/>
    <col min="775" max="775" width="9.5" style="428" customWidth="1"/>
    <col min="776" max="776" width="10.625" style="428" customWidth="1"/>
    <col min="777" max="777" width="9.625" style="428" customWidth="1"/>
    <col min="778" max="778" width="8.875" style="428" customWidth="1"/>
    <col min="779" max="779" width="10.625" style="428" customWidth="1"/>
    <col min="780" max="780" width="9.625" style="428" bestFit="1" customWidth="1"/>
    <col min="781" max="781" width="7.75" style="428" customWidth="1"/>
    <col min="782" max="782" width="10.625" style="428" customWidth="1"/>
    <col min="783" max="783" width="8.75" style="428" customWidth="1"/>
    <col min="784" max="784" width="8.375" style="428" customWidth="1"/>
    <col min="785" max="785" width="10.625" style="428" customWidth="1"/>
    <col min="786" max="786" width="9.625" style="428" bestFit="1" customWidth="1"/>
    <col min="787" max="787" width="8.625" style="428" customWidth="1"/>
    <col min="788" max="1024" width="9" style="428"/>
    <col min="1025" max="1025" width="7.25" style="428" customWidth="1"/>
    <col min="1026" max="1026" width="8.25" style="428" customWidth="1"/>
    <col min="1027" max="1027" width="10.625" style="428" customWidth="1"/>
    <col min="1028" max="1028" width="10.25" style="428" customWidth="1"/>
    <col min="1029" max="1030" width="10.625" style="428" customWidth="1"/>
    <col min="1031" max="1031" width="9.5" style="428" customWidth="1"/>
    <col min="1032" max="1032" width="10.625" style="428" customWidth="1"/>
    <col min="1033" max="1033" width="9.625" style="428" customWidth="1"/>
    <col min="1034" max="1034" width="8.875" style="428" customWidth="1"/>
    <col min="1035" max="1035" width="10.625" style="428" customWidth="1"/>
    <col min="1036" max="1036" width="9.625" style="428" bestFit="1" customWidth="1"/>
    <col min="1037" max="1037" width="7.75" style="428" customWidth="1"/>
    <col min="1038" max="1038" width="10.625" style="428" customWidth="1"/>
    <col min="1039" max="1039" width="8.75" style="428" customWidth="1"/>
    <col min="1040" max="1040" width="8.375" style="428" customWidth="1"/>
    <col min="1041" max="1041" width="10.625" style="428" customWidth="1"/>
    <col min="1042" max="1042" width="9.625" style="428" bestFit="1" customWidth="1"/>
    <col min="1043" max="1043" width="8.625" style="428" customWidth="1"/>
    <col min="1044" max="1280" width="9" style="428"/>
    <col min="1281" max="1281" width="7.25" style="428" customWidth="1"/>
    <col min="1282" max="1282" width="8.25" style="428" customWidth="1"/>
    <col min="1283" max="1283" width="10.625" style="428" customWidth="1"/>
    <col min="1284" max="1284" width="10.25" style="428" customWidth="1"/>
    <col min="1285" max="1286" width="10.625" style="428" customWidth="1"/>
    <col min="1287" max="1287" width="9.5" style="428" customWidth="1"/>
    <col min="1288" max="1288" width="10.625" style="428" customWidth="1"/>
    <col min="1289" max="1289" width="9.625" style="428" customWidth="1"/>
    <col min="1290" max="1290" width="8.875" style="428" customWidth="1"/>
    <col min="1291" max="1291" width="10.625" style="428" customWidth="1"/>
    <col min="1292" max="1292" width="9.625" style="428" bestFit="1" customWidth="1"/>
    <col min="1293" max="1293" width="7.75" style="428" customWidth="1"/>
    <col min="1294" max="1294" width="10.625" style="428" customWidth="1"/>
    <col min="1295" max="1295" width="8.75" style="428" customWidth="1"/>
    <col min="1296" max="1296" width="8.375" style="428" customWidth="1"/>
    <col min="1297" max="1297" width="10.625" style="428" customWidth="1"/>
    <col min="1298" max="1298" width="9.625" style="428" bestFit="1" customWidth="1"/>
    <col min="1299" max="1299" width="8.625" style="428" customWidth="1"/>
    <col min="1300" max="1536" width="9" style="428"/>
    <col min="1537" max="1537" width="7.25" style="428" customWidth="1"/>
    <col min="1538" max="1538" width="8.25" style="428" customWidth="1"/>
    <col min="1539" max="1539" width="10.625" style="428" customWidth="1"/>
    <col min="1540" max="1540" width="10.25" style="428" customWidth="1"/>
    <col min="1541" max="1542" width="10.625" style="428" customWidth="1"/>
    <col min="1543" max="1543" width="9.5" style="428" customWidth="1"/>
    <col min="1544" max="1544" width="10.625" style="428" customWidth="1"/>
    <col min="1545" max="1545" width="9.625" style="428" customWidth="1"/>
    <col min="1546" max="1546" width="8.875" style="428" customWidth="1"/>
    <col min="1547" max="1547" width="10.625" style="428" customWidth="1"/>
    <col min="1548" max="1548" width="9.625" style="428" bestFit="1" customWidth="1"/>
    <col min="1549" max="1549" width="7.75" style="428" customWidth="1"/>
    <col min="1550" max="1550" width="10.625" style="428" customWidth="1"/>
    <col min="1551" max="1551" width="8.75" style="428" customWidth="1"/>
    <col min="1552" max="1552" width="8.375" style="428" customWidth="1"/>
    <col min="1553" max="1553" width="10.625" style="428" customWidth="1"/>
    <col min="1554" max="1554" width="9.625" style="428" bestFit="1" customWidth="1"/>
    <col min="1555" max="1555" width="8.625" style="428" customWidth="1"/>
    <col min="1556" max="1792" width="9" style="428"/>
    <col min="1793" max="1793" width="7.25" style="428" customWidth="1"/>
    <col min="1794" max="1794" width="8.25" style="428" customWidth="1"/>
    <col min="1795" max="1795" width="10.625" style="428" customWidth="1"/>
    <col min="1796" max="1796" width="10.25" style="428" customWidth="1"/>
    <col min="1797" max="1798" width="10.625" style="428" customWidth="1"/>
    <col min="1799" max="1799" width="9.5" style="428" customWidth="1"/>
    <col min="1800" max="1800" width="10.625" style="428" customWidth="1"/>
    <col min="1801" max="1801" width="9.625" style="428" customWidth="1"/>
    <col min="1802" max="1802" width="8.875" style="428" customWidth="1"/>
    <col min="1803" max="1803" width="10.625" style="428" customWidth="1"/>
    <col min="1804" max="1804" width="9.625" style="428" bestFit="1" customWidth="1"/>
    <col min="1805" max="1805" width="7.75" style="428" customWidth="1"/>
    <col min="1806" max="1806" width="10.625" style="428" customWidth="1"/>
    <col min="1807" max="1807" width="8.75" style="428" customWidth="1"/>
    <col min="1808" max="1808" width="8.375" style="428" customWidth="1"/>
    <col min="1809" max="1809" width="10.625" style="428" customWidth="1"/>
    <col min="1810" max="1810" width="9.625" style="428" bestFit="1" customWidth="1"/>
    <col min="1811" max="1811" width="8.625" style="428" customWidth="1"/>
    <col min="1812" max="2048" width="9" style="428"/>
    <col min="2049" max="2049" width="7.25" style="428" customWidth="1"/>
    <col min="2050" max="2050" width="8.25" style="428" customWidth="1"/>
    <col min="2051" max="2051" width="10.625" style="428" customWidth="1"/>
    <col min="2052" max="2052" width="10.25" style="428" customWidth="1"/>
    <col min="2053" max="2054" width="10.625" style="428" customWidth="1"/>
    <col min="2055" max="2055" width="9.5" style="428" customWidth="1"/>
    <col min="2056" max="2056" width="10.625" style="428" customWidth="1"/>
    <col min="2057" max="2057" width="9.625" style="428" customWidth="1"/>
    <col min="2058" max="2058" width="8.875" style="428" customWidth="1"/>
    <col min="2059" max="2059" width="10.625" style="428" customWidth="1"/>
    <col min="2060" max="2060" width="9.625" style="428" bestFit="1" customWidth="1"/>
    <col min="2061" max="2061" width="7.75" style="428" customWidth="1"/>
    <col min="2062" max="2062" width="10.625" style="428" customWidth="1"/>
    <col min="2063" max="2063" width="8.75" style="428" customWidth="1"/>
    <col min="2064" max="2064" width="8.375" style="428" customWidth="1"/>
    <col min="2065" max="2065" width="10.625" style="428" customWidth="1"/>
    <col min="2066" max="2066" width="9.625" style="428" bestFit="1" customWidth="1"/>
    <col min="2067" max="2067" width="8.625" style="428" customWidth="1"/>
    <col min="2068" max="2304" width="9" style="428"/>
    <col min="2305" max="2305" width="7.25" style="428" customWidth="1"/>
    <col min="2306" max="2306" width="8.25" style="428" customWidth="1"/>
    <col min="2307" max="2307" width="10.625" style="428" customWidth="1"/>
    <col min="2308" max="2308" width="10.25" style="428" customWidth="1"/>
    <col min="2309" max="2310" width="10.625" style="428" customWidth="1"/>
    <col min="2311" max="2311" width="9.5" style="428" customWidth="1"/>
    <col min="2312" max="2312" width="10.625" style="428" customWidth="1"/>
    <col min="2313" max="2313" width="9.625" style="428" customWidth="1"/>
    <col min="2314" max="2314" width="8.875" style="428" customWidth="1"/>
    <col min="2315" max="2315" width="10.625" style="428" customWidth="1"/>
    <col min="2316" max="2316" width="9.625" style="428" bestFit="1" customWidth="1"/>
    <col min="2317" max="2317" width="7.75" style="428" customWidth="1"/>
    <col min="2318" max="2318" width="10.625" style="428" customWidth="1"/>
    <col min="2319" max="2319" width="8.75" style="428" customWidth="1"/>
    <col min="2320" max="2320" width="8.375" style="428" customWidth="1"/>
    <col min="2321" max="2321" width="10.625" style="428" customWidth="1"/>
    <col min="2322" max="2322" width="9.625" style="428" bestFit="1" customWidth="1"/>
    <col min="2323" max="2323" width="8.625" style="428" customWidth="1"/>
    <col min="2324" max="2560" width="9" style="428"/>
    <col min="2561" max="2561" width="7.25" style="428" customWidth="1"/>
    <col min="2562" max="2562" width="8.25" style="428" customWidth="1"/>
    <col min="2563" max="2563" width="10.625" style="428" customWidth="1"/>
    <col min="2564" max="2564" width="10.25" style="428" customWidth="1"/>
    <col min="2565" max="2566" width="10.625" style="428" customWidth="1"/>
    <col min="2567" max="2567" width="9.5" style="428" customWidth="1"/>
    <col min="2568" max="2568" width="10.625" style="428" customWidth="1"/>
    <col min="2569" max="2569" width="9.625" style="428" customWidth="1"/>
    <col min="2570" max="2570" width="8.875" style="428" customWidth="1"/>
    <col min="2571" max="2571" width="10.625" style="428" customWidth="1"/>
    <col min="2572" max="2572" width="9.625" style="428" bestFit="1" customWidth="1"/>
    <col min="2573" max="2573" width="7.75" style="428" customWidth="1"/>
    <col min="2574" max="2574" width="10.625" style="428" customWidth="1"/>
    <col min="2575" max="2575" width="8.75" style="428" customWidth="1"/>
    <col min="2576" max="2576" width="8.375" style="428" customWidth="1"/>
    <col min="2577" max="2577" width="10.625" style="428" customWidth="1"/>
    <col min="2578" max="2578" width="9.625" style="428" bestFit="1" customWidth="1"/>
    <col min="2579" max="2579" width="8.625" style="428" customWidth="1"/>
    <col min="2580" max="2816" width="9" style="428"/>
    <col min="2817" max="2817" width="7.25" style="428" customWidth="1"/>
    <col min="2818" max="2818" width="8.25" style="428" customWidth="1"/>
    <col min="2819" max="2819" width="10.625" style="428" customWidth="1"/>
    <col min="2820" max="2820" width="10.25" style="428" customWidth="1"/>
    <col min="2821" max="2822" width="10.625" style="428" customWidth="1"/>
    <col min="2823" max="2823" width="9.5" style="428" customWidth="1"/>
    <col min="2824" max="2824" width="10.625" style="428" customWidth="1"/>
    <col min="2825" max="2825" width="9.625" style="428" customWidth="1"/>
    <col min="2826" max="2826" width="8.875" style="428" customWidth="1"/>
    <col min="2827" max="2827" width="10.625" style="428" customWidth="1"/>
    <col min="2828" max="2828" width="9.625" style="428" bestFit="1" customWidth="1"/>
    <col min="2829" max="2829" width="7.75" style="428" customWidth="1"/>
    <col min="2830" max="2830" width="10.625" style="428" customWidth="1"/>
    <col min="2831" max="2831" width="8.75" style="428" customWidth="1"/>
    <col min="2832" max="2832" width="8.375" style="428" customWidth="1"/>
    <col min="2833" max="2833" width="10.625" style="428" customWidth="1"/>
    <col min="2834" max="2834" width="9.625" style="428" bestFit="1" customWidth="1"/>
    <col min="2835" max="2835" width="8.625" style="428" customWidth="1"/>
    <col min="2836" max="3072" width="9" style="428"/>
    <col min="3073" max="3073" width="7.25" style="428" customWidth="1"/>
    <col min="3074" max="3074" width="8.25" style="428" customWidth="1"/>
    <col min="3075" max="3075" width="10.625" style="428" customWidth="1"/>
    <col min="3076" max="3076" width="10.25" style="428" customWidth="1"/>
    <col min="3077" max="3078" width="10.625" style="428" customWidth="1"/>
    <col min="3079" max="3079" width="9.5" style="428" customWidth="1"/>
    <col min="3080" max="3080" width="10.625" style="428" customWidth="1"/>
    <col min="3081" max="3081" width="9.625" style="428" customWidth="1"/>
    <col min="3082" max="3082" width="8.875" style="428" customWidth="1"/>
    <col min="3083" max="3083" width="10.625" style="428" customWidth="1"/>
    <col min="3084" max="3084" width="9.625" style="428" bestFit="1" customWidth="1"/>
    <col min="3085" max="3085" width="7.75" style="428" customWidth="1"/>
    <col min="3086" max="3086" width="10.625" style="428" customWidth="1"/>
    <col min="3087" max="3087" width="8.75" style="428" customWidth="1"/>
    <col min="3088" max="3088" width="8.375" style="428" customWidth="1"/>
    <col min="3089" max="3089" width="10.625" style="428" customWidth="1"/>
    <col min="3090" max="3090" width="9.625" style="428" bestFit="1" customWidth="1"/>
    <col min="3091" max="3091" width="8.625" style="428" customWidth="1"/>
    <col min="3092" max="3328" width="9" style="428"/>
    <col min="3329" max="3329" width="7.25" style="428" customWidth="1"/>
    <col min="3330" max="3330" width="8.25" style="428" customWidth="1"/>
    <col min="3331" max="3331" width="10.625" style="428" customWidth="1"/>
    <col min="3332" max="3332" width="10.25" style="428" customWidth="1"/>
    <col min="3333" max="3334" width="10.625" style="428" customWidth="1"/>
    <col min="3335" max="3335" width="9.5" style="428" customWidth="1"/>
    <col min="3336" max="3336" width="10.625" style="428" customWidth="1"/>
    <col min="3337" max="3337" width="9.625" style="428" customWidth="1"/>
    <col min="3338" max="3338" width="8.875" style="428" customWidth="1"/>
    <col min="3339" max="3339" width="10.625" style="428" customWidth="1"/>
    <col min="3340" max="3340" width="9.625" style="428" bestFit="1" customWidth="1"/>
    <col min="3341" max="3341" width="7.75" style="428" customWidth="1"/>
    <col min="3342" max="3342" width="10.625" style="428" customWidth="1"/>
    <col min="3343" max="3343" width="8.75" style="428" customWidth="1"/>
    <col min="3344" max="3344" width="8.375" style="428" customWidth="1"/>
    <col min="3345" max="3345" width="10.625" style="428" customWidth="1"/>
    <col min="3346" max="3346" width="9.625" style="428" bestFit="1" customWidth="1"/>
    <col min="3347" max="3347" width="8.625" style="428" customWidth="1"/>
    <col min="3348" max="3584" width="9" style="428"/>
    <col min="3585" max="3585" width="7.25" style="428" customWidth="1"/>
    <col min="3586" max="3586" width="8.25" style="428" customWidth="1"/>
    <col min="3587" max="3587" width="10.625" style="428" customWidth="1"/>
    <col min="3588" max="3588" width="10.25" style="428" customWidth="1"/>
    <col min="3589" max="3590" width="10.625" style="428" customWidth="1"/>
    <col min="3591" max="3591" width="9.5" style="428" customWidth="1"/>
    <col min="3592" max="3592" width="10.625" style="428" customWidth="1"/>
    <col min="3593" max="3593" width="9.625" style="428" customWidth="1"/>
    <col min="3594" max="3594" width="8.875" style="428" customWidth="1"/>
    <col min="3595" max="3595" width="10.625" style="428" customWidth="1"/>
    <col min="3596" max="3596" width="9.625" style="428" bestFit="1" customWidth="1"/>
    <col min="3597" max="3597" width="7.75" style="428" customWidth="1"/>
    <col min="3598" max="3598" width="10.625" style="428" customWidth="1"/>
    <col min="3599" max="3599" width="8.75" style="428" customWidth="1"/>
    <col min="3600" max="3600" width="8.375" style="428" customWidth="1"/>
    <col min="3601" max="3601" width="10.625" style="428" customWidth="1"/>
    <col min="3602" max="3602" width="9.625" style="428" bestFit="1" customWidth="1"/>
    <col min="3603" max="3603" width="8.625" style="428" customWidth="1"/>
    <col min="3604" max="3840" width="9" style="428"/>
    <col min="3841" max="3841" width="7.25" style="428" customWidth="1"/>
    <col min="3842" max="3842" width="8.25" style="428" customWidth="1"/>
    <col min="3843" max="3843" width="10.625" style="428" customWidth="1"/>
    <col min="3844" max="3844" width="10.25" style="428" customWidth="1"/>
    <col min="3845" max="3846" width="10.625" style="428" customWidth="1"/>
    <col min="3847" max="3847" width="9.5" style="428" customWidth="1"/>
    <col min="3848" max="3848" width="10.625" style="428" customWidth="1"/>
    <col min="3849" max="3849" width="9.625" style="428" customWidth="1"/>
    <col min="3850" max="3850" width="8.875" style="428" customWidth="1"/>
    <col min="3851" max="3851" width="10.625" style="428" customWidth="1"/>
    <col min="3852" max="3852" width="9.625" style="428" bestFit="1" customWidth="1"/>
    <col min="3853" max="3853" width="7.75" style="428" customWidth="1"/>
    <col min="3854" max="3854" width="10.625" style="428" customWidth="1"/>
    <col min="3855" max="3855" width="8.75" style="428" customWidth="1"/>
    <col min="3856" max="3856" width="8.375" style="428" customWidth="1"/>
    <col min="3857" max="3857" width="10.625" style="428" customWidth="1"/>
    <col min="3858" max="3858" width="9.625" style="428" bestFit="1" customWidth="1"/>
    <col min="3859" max="3859" width="8.625" style="428" customWidth="1"/>
    <col min="3860" max="4096" width="9" style="428"/>
    <col min="4097" max="4097" width="7.25" style="428" customWidth="1"/>
    <col min="4098" max="4098" width="8.25" style="428" customWidth="1"/>
    <col min="4099" max="4099" width="10.625" style="428" customWidth="1"/>
    <col min="4100" max="4100" width="10.25" style="428" customWidth="1"/>
    <col min="4101" max="4102" width="10.625" style="428" customWidth="1"/>
    <col min="4103" max="4103" width="9.5" style="428" customWidth="1"/>
    <col min="4104" max="4104" width="10.625" style="428" customWidth="1"/>
    <col min="4105" max="4105" width="9.625" style="428" customWidth="1"/>
    <col min="4106" max="4106" width="8.875" style="428" customWidth="1"/>
    <col min="4107" max="4107" width="10.625" style="428" customWidth="1"/>
    <col min="4108" max="4108" width="9.625" style="428" bestFit="1" customWidth="1"/>
    <col min="4109" max="4109" width="7.75" style="428" customWidth="1"/>
    <col min="4110" max="4110" width="10.625" style="428" customWidth="1"/>
    <col min="4111" max="4111" width="8.75" style="428" customWidth="1"/>
    <col min="4112" max="4112" width="8.375" style="428" customWidth="1"/>
    <col min="4113" max="4113" width="10.625" style="428" customWidth="1"/>
    <col min="4114" max="4114" width="9.625" style="428" bestFit="1" customWidth="1"/>
    <col min="4115" max="4115" width="8.625" style="428" customWidth="1"/>
    <col min="4116" max="4352" width="9" style="428"/>
    <col min="4353" max="4353" width="7.25" style="428" customWidth="1"/>
    <col min="4354" max="4354" width="8.25" style="428" customWidth="1"/>
    <col min="4355" max="4355" width="10.625" style="428" customWidth="1"/>
    <col min="4356" max="4356" width="10.25" style="428" customWidth="1"/>
    <col min="4357" max="4358" width="10.625" style="428" customWidth="1"/>
    <col min="4359" max="4359" width="9.5" style="428" customWidth="1"/>
    <col min="4360" max="4360" width="10.625" style="428" customWidth="1"/>
    <col min="4361" max="4361" width="9.625" style="428" customWidth="1"/>
    <col min="4362" max="4362" width="8.875" style="428" customWidth="1"/>
    <col min="4363" max="4363" width="10.625" style="428" customWidth="1"/>
    <col min="4364" max="4364" width="9.625" style="428" bestFit="1" customWidth="1"/>
    <col min="4365" max="4365" width="7.75" style="428" customWidth="1"/>
    <col min="4366" max="4366" width="10.625" style="428" customWidth="1"/>
    <col min="4367" max="4367" width="8.75" style="428" customWidth="1"/>
    <col min="4368" max="4368" width="8.375" style="428" customWidth="1"/>
    <col min="4369" max="4369" width="10.625" style="428" customWidth="1"/>
    <col min="4370" max="4370" width="9.625" style="428" bestFit="1" customWidth="1"/>
    <col min="4371" max="4371" width="8.625" style="428" customWidth="1"/>
    <col min="4372" max="4608" width="9" style="428"/>
    <col min="4609" max="4609" width="7.25" style="428" customWidth="1"/>
    <col min="4610" max="4610" width="8.25" style="428" customWidth="1"/>
    <col min="4611" max="4611" width="10.625" style="428" customWidth="1"/>
    <col min="4612" max="4612" width="10.25" style="428" customWidth="1"/>
    <col min="4613" max="4614" width="10.625" style="428" customWidth="1"/>
    <col min="4615" max="4615" width="9.5" style="428" customWidth="1"/>
    <col min="4616" max="4616" width="10.625" style="428" customWidth="1"/>
    <col min="4617" max="4617" width="9.625" style="428" customWidth="1"/>
    <col min="4618" max="4618" width="8.875" style="428" customWidth="1"/>
    <col min="4619" max="4619" width="10.625" style="428" customWidth="1"/>
    <col min="4620" max="4620" width="9.625" style="428" bestFit="1" customWidth="1"/>
    <col min="4621" max="4621" width="7.75" style="428" customWidth="1"/>
    <col min="4622" max="4622" width="10.625" style="428" customWidth="1"/>
    <col min="4623" max="4623" width="8.75" style="428" customWidth="1"/>
    <col min="4624" max="4624" width="8.375" style="428" customWidth="1"/>
    <col min="4625" max="4625" width="10.625" style="428" customWidth="1"/>
    <col min="4626" max="4626" width="9.625" style="428" bestFit="1" customWidth="1"/>
    <col min="4627" max="4627" width="8.625" style="428" customWidth="1"/>
    <col min="4628" max="4864" width="9" style="428"/>
    <col min="4865" max="4865" width="7.25" style="428" customWidth="1"/>
    <col min="4866" max="4866" width="8.25" style="428" customWidth="1"/>
    <col min="4867" max="4867" width="10.625" style="428" customWidth="1"/>
    <col min="4868" max="4868" width="10.25" style="428" customWidth="1"/>
    <col min="4869" max="4870" width="10.625" style="428" customWidth="1"/>
    <col min="4871" max="4871" width="9.5" style="428" customWidth="1"/>
    <col min="4872" max="4872" width="10.625" style="428" customWidth="1"/>
    <col min="4873" max="4873" width="9.625" style="428" customWidth="1"/>
    <col min="4874" max="4874" width="8.875" style="428" customWidth="1"/>
    <col min="4875" max="4875" width="10.625" style="428" customWidth="1"/>
    <col min="4876" max="4876" width="9.625" style="428" bestFit="1" customWidth="1"/>
    <col min="4877" max="4877" width="7.75" style="428" customWidth="1"/>
    <col min="4878" max="4878" width="10.625" style="428" customWidth="1"/>
    <col min="4879" max="4879" width="8.75" style="428" customWidth="1"/>
    <col min="4880" max="4880" width="8.375" style="428" customWidth="1"/>
    <col min="4881" max="4881" width="10.625" style="428" customWidth="1"/>
    <col min="4882" max="4882" width="9.625" style="428" bestFit="1" customWidth="1"/>
    <col min="4883" max="4883" width="8.625" style="428" customWidth="1"/>
    <col min="4884" max="5120" width="9" style="428"/>
    <col min="5121" max="5121" width="7.25" style="428" customWidth="1"/>
    <col min="5122" max="5122" width="8.25" style="428" customWidth="1"/>
    <col min="5123" max="5123" width="10.625" style="428" customWidth="1"/>
    <col min="5124" max="5124" width="10.25" style="428" customWidth="1"/>
    <col min="5125" max="5126" width="10.625" style="428" customWidth="1"/>
    <col min="5127" max="5127" width="9.5" style="428" customWidth="1"/>
    <col min="5128" max="5128" width="10.625" style="428" customWidth="1"/>
    <col min="5129" max="5129" width="9.625" style="428" customWidth="1"/>
    <col min="5130" max="5130" width="8.875" style="428" customWidth="1"/>
    <col min="5131" max="5131" width="10.625" style="428" customWidth="1"/>
    <col min="5132" max="5132" width="9.625" style="428" bestFit="1" customWidth="1"/>
    <col min="5133" max="5133" width="7.75" style="428" customWidth="1"/>
    <col min="5134" max="5134" width="10.625" style="428" customWidth="1"/>
    <col min="5135" max="5135" width="8.75" style="428" customWidth="1"/>
    <col min="5136" max="5136" width="8.375" style="428" customWidth="1"/>
    <col min="5137" max="5137" width="10.625" style="428" customWidth="1"/>
    <col min="5138" max="5138" width="9.625" style="428" bestFit="1" customWidth="1"/>
    <col min="5139" max="5139" width="8.625" style="428" customWidth="1"/>
    <col min="5140" max="5376" width="9" style="428"/>
    <col min="5377" max="5377" width="7.25" style="428" customWidth="1"/>
    <col min="5378" max="5378" width="8.25" style="428" customWidth="1"/>
    <col min="5379" max="5379" width="10.625" style="428" customWidth="1"/>
    <col min="5380" max="5380" width="10.25" style="428" customWidth="1"/>
    <col min="5381" max="5382" width="10.625" style="428" customWidth="1"/>
    <col min="5383" max="5383" width="9.5" style="428" customWidth="1"/>
    <col min="5384" max="5384" width="10.625" style="428" customWidth="1"/>
    <col min="5385" max="5385" width="9.625" style="428" customWidth="1"/>
    <col min="5386" max="5386" width="8.875" style="428" customWidth="1"/>
    <col min="5387" max="5387" width="10.625" style="428" customWidth="1"/>
    <col min="5388" max="5388" width="9.625" style="428" bestFit="1" customWidth="1"/>
    <col min="5389" max="5389" width="7.75" style="428" customWidth="1"/>
    <col min="5390" max="5390" width="10.625" style="428" customWidth="1"/>
    <col min="5391" max="5391" width="8.75" style="428" customWidth="1"/>
    <col min="5392" max="5392" width="8.375" style="428" customWidth="1"/>
    <col min="5393" max="5393" width="10.625" style="428" customWidth="1"/>
    <col min="5394" max="5394" width="9.625" style="428" bestFit="1" customWidth="1"/>
    <col min="5395" max="5395" width="8.625" style="428" customWidth="1"/>
    <col min="5396" max="5632" width="9" style="428"/>
    <col min="5633" max="5633" width="7.25" style="428" customWidth="1"/>
    <col min="5634" max="5634" width="8.25" style="428" customWidth="1"/>
    <col min="5635" max="5635" width="10.625" style="428" customWidth="1"/>
    <col min="5636" max="5636" width="10.25" style="428" customWidth="1"/>
    <col min="5637" max="5638" width="10.625" style="428" customWidth="1"/>
    <col min="5639" max="5639" width="9.5" style="428" customWidth="1"/>
    <col min="5640" max="5640" width="10.625" style="428" customWidth="1"/>
    <col min="5641" max="5641" width="9.625" style="428" customWidth="1"/>
    <col min="5642" max="5642" width="8.875" style="428" customWidth="1"/>
    <col min="5643" max="5643" width="10.625" style="428" customWidth="1"/>
    <col min="5644" max="5644" width="9.625" style="428" bestFit="1" customWidth="1"/>
    <col min="5645" max="5645" width="7.75" style="428" customWidth="1"/>
    <col min="5646" max="5646" width="10.625" style="428" customWidth="1"/>
    <col min="5647" max="5647" width="8.75" style="428" customWidth="1"/>
    <col min="5648" max="5648" width="8.375" style="428" customWidth="1"/>
    <col min="5649" max="5649" width="10.625" style="428" customWidth="1"/>
    <col min="5650" max="5650" width="9.625" style="428" bestFit="1" customWidth="1"/>
    <col min="5651" max="5651" width="8.625" style="428" customWidth="1"/>
    <col min="5652" max="5888" width="9" style="428"/>
    <col min="5889" max="5889" width="7.25" style="428" customWidth="1"/>
    <col min="5890" max="5890" width="8.25" style="428" customWidth="1"/>
    <col min="5891" max="5891" width="10.625" style="428" customWidth="1"/>
    <col min="5892" max="5892" width="10.25" style="428" customWidth="1"/>
    <col min="5893" max="5894" width="10.625" style="428" customWidth="1"/>
    <col min="5895" max="5895" width="9.5" style="428" customWidth="1"/>
    <col min="5896" max="5896" width="10.625" style="428" customWidth="1"/>
    <col min="5897" max="5897" width="9.625" style="428" customWidth="1"/>
    <col min="5898" max="5898" width="8.875" style="428" customWidth="1"/>
    <col min="5899" max="5899" width="10.625" style="428" customWidth="1"/>
    <col min="5900" max="5900" width="9.625" style="428" bestFit="1" customWidth="1"/>
    <col min="5901" max="5901" width="7.75" style="428" customWidth="1"/>
    <col min="5902" max="5902" width="10.625" style="428" customWidth="1"/>
    <col min="5903" max="5903" width="8.75" style="428" customWidth="1"/>
    <col min="5904" max="5904" width="8.375" style="428" customWidth="1"/>
    <col min="5905" max="5905" width="10.625" style="428" customWidth="1"/>
    <col min="5906" max="5906" width="9.625" style="428" bestFit="1" customWidth="1"/>
    <col min="5907" max="5907" width="8.625" style="428" customWidth="1"/>
    <col min="5908" max="6144" width="9" style="428"/>
    <col min="6145" max="6145" width="7.25" style="428" customWidth="1"/>
    <col min="6146" max="6146" width="8.25" style="428" customWidth="1"/>
    <col min="6147" max="6147" width="10.625" style="428" customWidth="1"/>
    <col min="6148" max="6148" width="10.25" style="428" customWidth="1"/>
    <col min="6149" max="6150" width="10.625" style="428" customWidth="1"/>
    <col min="6151" max="6151" width="9.5" style="428" customWidth="1"/>
    <col min="6152" max="6152" width="10.625" style="428" customWidth="1"/>
    <col min="6153" max="6153" width="9.625" style="428" customWidth="1"/>
    <col min="6154" max="6154" width="8.875" style="428" customWidth="1"/>
    <col min="6155" max="6155" width="10.625" style="428" customWidth="1"/>
    <col min="6156" max="6156" width="9.625" style="428" bestFit="1" customWidth="1"/>
    <col min="6157" max="6157" width="7.75" style="428" customWidth="1"/>
    <col min="6158" max="6158" width="10.625" style="428" customWidth="1"/>
    <col min="6159" max="6159" width="8.75" style="428" customWidth="1"/>
    <col min="6160" max="6160" width="8.375" style="428" customWidth="1"/>
    <col min="6161" max="6161" width="10.625" style="428" customWidth="1"/>
    <col min="6162" max="6162" width="9.625" style="428" bestFit="1" customWidth="1"/>
    <col min="6163" max="6163" width="8.625" style="428" customWidth="1"/>
    <col min="6164" max="6400" width="9" style="428"/>
    <col min="6401" max="6401" width="7.25" style="428" customWidth="1"/>
    <col min="6402" max="6402" width="8.25" style="428" customWidth="1"/>
    <col min="6403" max="6403" width="10.625" style="428" customWidth="1"/>
    <col min="6404" max="6404" width="10.25" style="428" customWidth="1"/>
    <col min="6405" max="6406" width="10.625" style="428" customWidth="1"/>
    <col min="6407" max="6407" width="9.5" style="428" customWidth="1"/>
    <col min="6408" max="6408" width="10.625" style="428" customWidth="1"/>
    <col min="6409" max="6409" width="9.625" style="428" customWidth="1"/>
    <col min="6410" max="6410" width="8.875" style="428" customWidth="1"/>
    <col min="6411" max="6411" width="10.625" style="428" customWidth="1"/>
    <col min="6412" max="6412" width="9.625" style="428" bestFit="1" customWidth="1"/>
    <col min="6413" max="6413" width="7.75" style="428" customWidth="1"/>
    <col min="6414" max="6414" width="10.625" style="428" customWidth="1"/>
    <col min="6415" max="6415" width="8.75" style="428" customWidth="1"/>
    <col min="6416" max="6416" width="8.375" style="428" customWidth="1"/>
    <col min="6417" max="6417" width="10.625" style="428" customWidth="1"/>
    <col min="6418" max="6418" width="9.625" style="428" bestFit="1" customWidth="1"/>
    <col min="6419" max="6419" width="8.625" style="428" customWidth="1"/>
    <col min="6420" max="6656" width="9" style="428"/>
    <col min="6657" max="6657" width="7.25" style="428" customWidth="1"/>
    <col min="6658" max="6658" width="8.25" style="428" customWidth="1"/>
    <col min="6659" max="6659" width="10.625" style="428" customWidth="1"/>
    <col min="6660" max="6660" width="10.25" style="428" customWidth="1"/>
    <col min="6661" max="6662" width="10.625" style="428" customWidth="1"/>
    <col min="6663" max="6663" width="9.5" style="428" customWidth="1"/>
    <col min="6664" max="6664" width="10.625" style="428" customWidth="1"/>
    <col min="6665" max="6665" width="9.625" style="428" customWidth="1"/>
    <col min="6666" max="6666" width="8.875" style="428" customWidth="1"/>
    <col min="6667" max="6667" width="10.625" style="428" customWidth="1"/>
    <col min="6668" max="6668" width="9.625" style="428" bestFit="1" customWidth="1"/>
    <col min="6669" max="6669" width="7.75" style="428" customWidth="1"/>
    <col min="6670" max="6670" width="10.625" style="428" customWidth="1"/>
    <col min="6671" max="6671" width="8.75" style="428" customWidth="1"/>
    <col min="6672" max="6672" width="8.375" style="428" customWidth="1"/>
    <col min="6673" max="6673" width="10.625" style="428" customWidth="1"/>
    <col min="6674" max="6674" width="9.625" style="428" bestFit="1" customWidth="1"/>
    <col min="6675" max="6675" width="8.625" style="428" customWidth="1"/>
    <col min="6676" max="6912" width="9" style="428"/>
    <col min="6913" max="6913" width="7.25" style="428" customWidth="1"/>
    <col min="6914" max="6914" width="8.25" style="428" customWidth="1"/>
    <col min="6915" max="6915" width="10.625" style="428" customWidth="1"/>
    <col min="6916" max="6916" width="10.25" style="428" customWidth="1"/>
    <col min="6917" max="6918" width="10.625" style="428" customWidth="1"/>
    <col min="6919" max="6919" width="9.5" style="428" customWidth="1"/>
    <col min="6920" max="6920" width="10.625" style="428" customWidth="1"/>
    <col min="6921" max="6921" width="9.625" style="428" customWidth="1"/>
    <col min="6922" max="6922" width="8.875" style="428" customWidth="1"/>
    <col min="6923" max="6923" width="10.625" style="428" customWidth="1"/>
    <col min="6924" max="6924" width="9.625" style="428" bestFit="1" customWidth="1"/>
    <col min="6925" max="6925" width="7.75" style="428" customWidth="1"/>
    <col min="6926" max="6926" width="10.625" style="428" customWidth="1"/>
    <col min="6927" max="6927" width="8.75" style="428" customWidth="1"/>
    <col min="6928" max="6928" width="8.375" style="428" customWidth="1"/>
    <col min="6929" max="6929" width="10.625" style="428" customWidth="1"/>
    <col min="6930" max="6930" width="9.625" style="428" bestFit="1" customWidth="1"/>
    <col min="6931" max="6931" width="8.625" style="428" customWidth="1"/>
    <col min="6932" max="7168" width="9" style="428"/>
    <col min="7169" max="7169" width="7.25" style="428" customWidth="1"/>
    <col min="7170" max="7170" width="8.25" style="428" customWidth="1"/>
    <col min="7171" max="7171" width="10.625" style="428" customWidth="1"/>
    <col min="7172" max="7172" width="10.25" style="428" customWidth="1"/>
    <col min="7173" max="7174" width="10.625" style="428" customWidth="1"/>
    <col min="7175" max="7175" width="9.5" style="428" customWidth="1"/>
    <col min="7176" max="7176" width="10.625" style="428" customWidth="1"/>
    <col min="7177" max="7177" width="9.625" style="428" customWidth="1"/>
    <col min="7178" max="7178" width="8.875" style="428" customWidth="1"/>
    <col min="7179" max="7179" width="10.625" style="428" customWidth="1"/>
    <col min="7180" max="7180" width="9.625" style="428" bestFit="1" customWidth="1"/>
    <col min="7181" max="7181" width="7.75" style="428" customWidth="1"/>
    <col min="7182" max="7182" width="10.625" style="428" customWidth="1"/>
    <col min="7183" max="7183" width="8.75" style="428" customWidth="1"/>
    <col min="7184" max="7184" width="8.375" style="428" customWidth="1"/>
    <col min="7185" max="7185" width="10.625" style="428" customWidth="1"/>
    <col min="7186" max="7186" width="9.625" style="428" bestFit="1" customWidth="1"/>
    <col min="7187" max="7187" width="8.625" style="428" customWidth="1"/>
    <col min="7188" max="7424" width="9" style="428"/>
    <col min="7425" max="7425" width="7.25" style="428" customWidth="1"/>
    <col min="7426" max="7426" width="8.25" style="428" customWidth="1"/>
    <col min="7427" max="7427" width="10.625" style="428" customWidth="1"/>
    <col min="7428" max="7428" width="10.25" style="428" customWidth="1"/>
    <col min="7429" max="7430" width="10.625" style="428" customWidth="1"/>
    <col min="7431" max="7431" width="9.5" style="428" customWidth="1"/>
    <col min="7432" max="7432" width="10.625" style="428" customWidth="1"/>
    <col min="7433" max="7433" width="9.625" style="428" customWidth="1"/>
    <col min="7434" max="7434" width="8.875" style="428" customWidth="1"/>
    <col min="7435" max="7435" width="10.625" style="428" customWidth="1"/>
    <col min="7436" max="7436" width="9.625" style="428" bestFit="1" customWidth="1"/>
    <col min="7437" max="7437" width="7.75" style="428" customWidth="1"/>
    <col min="7438" max="7438" width="10.625" style="428" customWidth="1"/>
    <col min="7439" max="7439" width="8.75" style="428" customWidth="1"/>
    <col min="7440" max="7440" width="8.375" style="428" customWidth="1"/>
    <col min="7441" max="7441" width="10.625" style="428" customWidth="1"/>
    <col min="7442" max="7442" width="9.625" style="428" bestFit="1" customWidth="1"/>
    <col min="7443" max="7443" width="8.625" style="428" customWidth="1"/>
    <col min="7444" max="7680" width="9" style="428"/>
    <col min="7681" max="7681" width="7.25" style="428" customWidth="1"/>
    <col min="7682" max="7682" width="8.25" style="428" customWidth="1"/>
    <col min="7683" max="7683" width="10.625" style="428" customWidth="1"/>
    <col min="7684" max="7684" width="10.25" style="428" customWidth="1"/>
    <col min="7685" max="7686" width="10.625" style="428" customWidth="1"/>
    <col min="7687" max="7687" width="9.5" style="428" customWidth="1"/>
    <col min="7688" max="7688" width="10.625" style="428" customWidth="1"/>
    <col min="7689" max="7689" width="9.625" style="428" customWidth="1"/>
    <col min="7690" max="7690" width="8.875" style="428" customWidth="1"/>
    <col min="7691" max="7691" width="10.625" style="428" customWidth="1"/>
    <col min="7692" max="7692" width="9.625" style="428" bestFit="1" customWidth="1"/>
    <col min="7693" max="7693" width="7.75" style="428" customWidth="1"/>
    <col min="7694" max="7694" width="10.625" style="428" customWidth="1"/>
    <col min="7695" max="7695" width="8.75" style="428" customWidth="1"/>
    <col min="7696" max="7696" width="8.375" style="428" customWidth="1"/>
    <col min="7697" max="7697" width="10.625" style="428" customWidth="1"/>
    <col min="7698" max="7698" width="9.625" style="428" bestFit="1" customWidth="1"/>
    <col min="7699" max="7699" width="8.625" style="428" customWidth="1"/>
    <col min="7700" max="7936" width="9" style="428"/>
    <col min="7937" max="7937" width="7.25" style="428" customWidth="1"/>
    <col min="7938" max="7938" width="8.25" style="428" customWidth="1"/>
    <col min="7939" max="7939" width="10.625" style="428" customWidth="1"/>
    <col min="7940" max="7940" width="10.25" style="428" customWidth="1"/>
    <col min="7941" max="7942" width="10.625" style="428" customWidth="1"/>
    <col min="7943" max="7943" width="9.5" style="428" customWidth="1"/>
    <col min="7944" max="7944" width="10.625" style="428" customWidth="1"/>
    <col min="7945" max="7945" width="9.625" style="428" customWidth="1"/>
    <col min="7946" max="7946" width="8.875" style="428" customWidth="1"/>
    <col min="7947" max="7947" width="10.625" style="428" customWidth="1"/>
    <col min="7948" max="7948" width="9.625" style="428" bestFit="1" customWidth="1"/>
    <col min="7949" max="7949" width="7.75" style="428" customWidth="1"/>
    <col min="7950" max="7950" width="10.625" style="428" customWidth="1"/>
    <col min="7951" max="7951" width="8.75" style="428" customWidth="1"/>
    <col min="7952" max="7952" width="8.375" style="428" customWidth="1"/>
    <col min="7953" max="7953" width="10.625" style="428" customWidth="1"/>
    <col min="7954" max="7954" width="9.625" style="428" bestFit="1" customWidth="1"/>
    <col min="7955" max="7955" width="8.625" style="428" customWidth="1"/>
    <col min="7956" max="8192" width="9" style="428"/>
    <col min="8193" max="8193" width="7.25" style="428" customWidth="1"/>
    <col min="8194" max="8194" width="8.25" style="428" customWidth="1"/>
    <col min="8195" max="8195" width="10.625" style="428" customWidth="1"/>
    <col min="8196" max="8196" width="10.25" style="428" customWidth="1"/>
    <col min="8197" max="8198" width="10.625" style="428" customWidth="1"/>
    <col min="8199" max="8199" width="9.5" style="428" customWidth="1"/>
    <col min="8200" max="8200" width="10.625" style="428" customWidth="1"/>
    <col min="8201" max="8201" width="9.625" style="428" customWidth="1"/>
    <col min="8202" max="8202" width="8.875" style="428" customWidth="1"/>
    <col min="8203" max="8203" width="10.625" style="428" customWidth="1"/>
    <col min="8204" max="8204" width="9.625" style="428" bestFit="1" customWidth="1"/>
    <col min="8205" max="8205" width="7.75" style="428" customWidth="1"/>
    <col min="8206" max="8206" width="10.625" style="428" customWidth="1"/>
    <col min="8207" max="8207" width="8.75" style="428" customWidth="1"/>
    <col min="8208" max="8208" width="8.375" style="428" customWidth="1"/>
    <col min="8209" max="8209" width="10.625" style="428" customWidth="1"/>
    <col min="8210" max="8210" width="9.625" style="428" bestFit="1" customWidth="1"/>
    <col min="8211" max="8211" width="8.625" style="428" customWidth="1"/>
    <col min="8212" max="8448" width="9" style="428"/>
    <col min="8449" max="8449" width="7.25" style="428" customWidth="1"/>
    <col min="8450" max="8450" width="8.25" style="428" customWidth="1"/>
    <col min="8451" max="8451" width="10.625" style="428" customWidth="1"/>
    <col min="8452" max="8452" width="10.25" style="428" customWidth="1"/>
    <col min="8453" max="8454" width="10.625" style="428" customWidth="1"/>
    <col min="8455" max="8455" width="9.5" style="428" customWidth="1"/>
    <col min="8456" max="8456" width="10.625" style="428" customWidth="1"/>
    <col min="8457" max="8457" width="9.625" style="428" customWidth="1"/>
    <col min="8458" max="8458" width="8.875" style="428" customWidth="1"/>
    <col min="8459" max="8459" width="10.625" style="428" customWidth="1"/>
    <col min="8460" max="8460" width="9.625" style="428" bestFit="1" customWidth="1"/>
    <col min="8461" max="8461" width="7.75" style="428" customWidth="1"/>
    <col min="8462" max="8462" width="10.625" style="428" customWidth="1"/>
    <col min="8463" max="8463" width="8.75" style="428" customWidth="1"/>
    <col min="8464" max="8464" width="8.375" style="428" customWidth="1"/>
    <col min="8465" max="8465" width="10.625" style="428" customWidth="1"/>
    <col min="8466" max="8466" width="9.625" style="428" bestFit="1" customWidth="1"/>
    <col min="8467" max="8467" width="8.625" style="428" customWidth="1"/>
    <col min="8468" max="8704" width="9" style="428"/>
    <col min="8705" max="8705" width="7.25" style="428" customWidth="1"/>
    <col min="8706" max="8706" width="8.25" style="428" customWidth="1"/>
    <col min="8707" max="8707" width="10.625" style="428" customWidth="1"/>
    <col min="8708" max="8708" width="10.25" style="428" customWidth="1"/>
    <col min="8709" max="8710" width="10.625" style="428" customWidth="1"/>
    <col min="8711" max="8711" width="9.5" style="428" customWidth="1"/>
    <col min="8712" max="8712" width="10.625" style="428" customWidth="1"/>
    <col min="8713" max="8713" width="9.625" style="428" customWidth="1"/>
    <col min="8714" max="8714" width="8.875" style="428" customWidth="1"/>
    <col min="8715" max="8715" width="10.625" style="428" customWidth="1"/>
    <col min="8716" max="8716" width="9.625" style="428" bestFit="1" customWidth="1"/>
    <col min="8717" max="8717" width="7.75" style="428" customWidth="1"/>
    <col min="8718" max="8718" width="10.625" style="428" customWidth="1"/>
    <col min="8719" max="8719" width="8.75" style="428" customWidth="1"/>
    <col min="8720" max="8720" width="8.375" style="428" customWidth="1"/>
    <col min="8721" max="8721" width="10.625" style="428" customWidth="1"/>
    <col min="8722" max="8722" width="9.625" style="428" bestFit="1" customWidth="1"/>
    <col min="8723" max="8723" width="8.625" style="428" customWidth="1"/>
    <col min="8724" max="8960" width="9" style="428"/>
    <col min="8961" max="8961" width="7.25" style="428" customWidth="1"/>
    <col min="8962" max="8962" width="8.25" style="428" customWidth="1"/>
    <col min="8963" max="8963" width="10.625" style="428" customWidth="1"/>
    <col min="8964" max="8964" width="10.25" style="428" customWidth="1"/>
    <col min="8965" max="8966" width="10.625" style="428" customWidth="1"/>
    <col min="8967" max="8967" width="9.5" style="428" customWidth="1"/>
    <col min="8968" max="8968" width="10.625" style="428" customWidth="1"/>
    <col min="8969" max="8969" width="9.625" style="428" customWidth="1"/>
    <col min="8970" max="8970" width="8.875" style="428" customWidth="1"/>
    <col min="8971" max="8971" width="10.625" style="428" customWidth="1"/>
    <col min="8972" max="8972" width="9.625" style="428" bestFit="1" customWidth="1"/>
    <col min="8973" max="8973" width="7.75" style="428" customWidth="1"/>
    <col min="8974" max="8974" width="10.625" style="428" customWidth="1"/>
    <col min="8975" max="8975" width="8.75" style="428" customWidth="1"/>
    <col min="8976" max="8976" width="8.375" style="428" customWidth="1"/>
    <col min="8977" max="8977" width="10.625" style="428" customWidth="1"/>
    <col min="8978" max="8978" width="9.625" style="428" bestFit="1" customWidth="1"/>
    <col min="8979" max="8979" width="8.625" style="428" customWidth="1"/>
    <col min="8980" max="9216" width="9" style="428"/>
    <col min="9217" max="9217" width="7.25" style="428" customWidth="1"/>
    <col min="9218" max="9218" width="8.25" style="428" customWidth="1"/>
    <col min="9219" max="9219" width="10.625" style="428" customWidth="1"/>
    <col min="9220" max="9220" width="10.25" style="428" customWidth="1"/>
    <col min="9221" max="9222" width="10.625" style="428" customWidth="1"/>
    <col min="9223" max="9223" width="9.5" style="428" customWidth="1"/>
    <col min="9224" max="9224" width="10.625" style="428" customWidth="1"/>
    <col min="9225" max="9225" width="9.625" style="428" customWidth="1"/>
    <col min="9226" max="9226" width="8.875" style="428" customWidth="1"/>
    <col min="9227" max="9227" width="10.625" style="428" customWidth="1"/>
    <col min="9228" max="9228" width="9.625" style="428" bestFit="1" customWidth="1"/>
    <col min="9229" max="9229" width="7.75" style="428" customWidth="1"/>
    <col min="9230" max="9230" width="10.625" style="428" customWidth="1"/>
    <col min="9231" max="9231" width="8.75" style="428" customWidth="1"/>
    <col min="9232" max="9232" width="8.375" style="428" customWidth="1"/>
    <col min="9233" max="9233" width="10.625" style="428" customWidth="1"/>
    <col min="9234" max="9234" width="9.625" style="428" bestFit="1" customWidth="1"/>
    <col min="9235" max="9235" width="8.625" style="428" customWidth="1"/>
    <col min="9236" max="9472" width="9" style="428"/>
    <col min="9473" max="9473" width="7.25" style="428" customWidth="1"/>
    <col min="9474" max="9474" width="8.25" style="428" customWidth="1"/>
    <col min="9475" max="9475" width="10.625" style="428" customWidth="1"/>
    <col min="9476" max="9476" width="10.25" style="428" customWidth="1"/>
    <col min="9477" max="9478" width="10.625" style="428" customWidth="1"/>
    <col min="9479" max="9479" width="9.5" style="428" customWidth="1"/>
    <col min="9480" max="9480" width="10.625" style="428" customWidth="1"/>
    <col min="9481" max="9481" width="9.625" style="428" customWidth="1"/>
    <col min="9482" max="9482" width="8.875" style="428" customWidth="1"/>
    <col min="9483" max="9483" width="10.625" style="428" customWidth="1"/>
    <col min="9484" max="9484" width="9.625" style="428" bestFit="1" customWidth="1"/>
    <col min="9485" max="9485" width="7.75" style="428" customWidth="1"/>
    <col min="9486" max="9486" width="10.625" style="428" customWidth="1"/>
    <col min="9487" max="9487" width="8.75" style="428" customWidth="1"/>
    <col min="9488" max="9488" width="8.375" style="428" customWidth="1"/>
    <col min="9489" max="9489" width="10.625" style="428" customWidth="1"/>
    <col min="9490" max="9490" width="9.625" style="428" bestFit="1" customWidth="1"/>
    <col min="9491" max="9491" width="8.625" style="428" customWidth="1"/>
    <col min="9492" max="9728" width="9" style="428"/>
    <col min="9729" max="9729" width="7.25" style="428" customWidth="1"/>
    <col min="9730" max="9730" width="8.25" style="428" customWidth="1"/>
    <col min="9731" max="9731" width="10.625" style="428" customWidth="1"/>
    <col min="9732" max="9732" width="10.25" style="428" customWidth="1"/>
    <col min="9733" max="9734" width="10.625" style="428" customWidth="1"/>
    <col min="9735" max="9735" width="9.5" style="428" customWidth="1"/>
    <col min="9736" max="9736" width="10.625" style="428" customWidth="1"/>
    <col min="9737" max="9737" width="9.625" style="428" customWidth="1"/>
    <col min="9738" max="9738" width="8.875" style="428" customWidth="1"/>
    <col min="9739" max="9739" width="10.625" style="428" customWidth="1"/>
    <col min="9740" max="9740" width="9.625" style="428" bestFit="1" customWidth="1"/>
    <col min="9741" max="9741" width="7.75" style="428" customWidth="1"/>
    <col min="9742" max="9742" width="10.625" style="428" customWidth="1"/>
    <col min="9743" max="9743" width="8.75" style="428" customWidth="1"/>
    <col min="9744" max="9744" width="8.375" style="428" customWidth="1"/>
    <col min="9745" max="9745" width="10.625" style="428" customWidth="1"/>
    <col min="9746" max="9746" width="9.625" style="428" bestFit="1" customWidth="1"/>
    <col min="9747" max="9747" width="8.625" style="428" customWidth="1"/>
    <col min="9748" max="9984" width="9" style="428"/>
    <col min="9985" max="9985" width="7.25" style="428" customWidth="1"/>
    <col min="9986" max="9986" width="8.25" style="428" customWidth="1"/>
    <col min="9987" max="9987" width="10.625" style="428" customWidth="1"/>
    <col min="9988" max="9988" width="10.25" style="428" customWidth="1"/>
    <col min="9989" max="9990" width="10.625" style="428" customWidth="1"/>
    <col min="9991" max="9991" width="9.5" style="428" customWidth="1"/>
    <col min="9992" max="9992" width="10.625" style="428" customWidth="1"/>
    <col min="9993" max="9993" width="9.625" style="428" customWidth="1"/>
    <col min="9994" max="9994" width="8.875" style="428" customWidth="1"/>
    <col min="9995" max="9995" width="10.625" style="428" customWidth="1"/>
    <col min="9996" max="9996" width="9.625" style="428" bestFit="1" customWidth="1"/>
    <col min="9997" max="9997" width="7.75" style="428" customWidth="1"/>
    <col min="9998" max="9998" width="10.625" style="428" customWidth="1"/>
    <col min="9999" max="9999" width="8.75" style="428" customWidth="1"/>
    <col min="10000" max="10000" width="8.375" style="428" customWidth="1"/>
    <col min="10001" max="10001" width="10.625" style="428" customWidth="1"/>
    <col min="10002" max="10002" width="9.625" style="428" bestFit="1" customWidth="1"/>
    <col min="10003" max="10003" width="8.625" style="428" customWidth="1"/>
    <col min="10004" max="10240" width="9" style="428"/>
    <col min="10241" max="10241" width="7.25" style="428" customWidth="1"/>
    <col min="10242" max="10242" width="8.25" style="428" customWidth="1"/>
    <col min="10243" max="10243" width="10.625" style="428" customWidth="1"/>
    <col min="10244" max="10244" width="10.25" style="428" customWidth="1"/>
    <col min="10245" max="10246" width="10.625" style="428" customWidth="1"/>
    <col min="10247" max="10247" width="9.5" style="428" customWidth="1"/>
    <col min="10248" max="10248" width="10.625" style="428" customWidth="1"/>
    <col min="10249" max="10249" width="9.625" style="428" customWidth="1"/>
    <col min="10250" max="10250" width="8.875" style="428" customWidth="1"/>
    <col min="10251" max="10251" width="10.625" style="428" customWidth="1"/>
    <col min="10252" max="10252" width="9.625" style="428" bestFit="1" customWidth="1"/>
    <col min="10253" max="10253" width="7.75" style="428" customWidth="1"/>
    <col min="10254" max="10254" width="10.625" style="428" customWidth="1"/>
    <col min="10255" max="10255" width="8.75" style="428" customWidth="1"/>
    <col min="10256" max="10256" width="8.375" style="428" customWidth="1"/>
    <col min="10257" max="10257" width="10.625" style="428" customWidth="1"/>
    <col min="10258" max="10258" width="9.625" style="428" bestFit="1" customWidth="1"/>
    <col min="10259" max="10259" width="8.625" style="428" customWidth="1"/>
    <col min="10260" max="10496" width="9" style="428"/>
    <col min="10497" max="10497" width="7.25" style="428" customWidth="1"/>
    <col min="10498" max="10498" width="8.25" style="428" customWidth="1"/>
    <col min="10499" max="10499" width="10.625" style="428" customWidth="1"/>
    <col min="10500" max="10500" width="10.25" style="428" customWidth="1"/>
    <col min="10501" max="10502" width="10.625" style="428" customWidth="1"/>
    <col min="10503" max="10503" width="9.5" style="428" customWidth="1"/>
    <col min="10504" max="10504" width="10.625" style="428" customWidth="1"/>
    <col min="10505" max="10505" width="9.625" style="428" customWidth="1"/>
    <col min="10506" max="10506" width="8.875" style="428" customWidth="1"/>
    <col min="10507" max="10507" width="10.625" style="428" customWidth="1"/>
    <col min="10508" max="10508" width="9.625" style="428" bestFit="1" customWidth="1"/>
    <col min="10509" max="10509" width="7.75" style="428" customWidth="1"/>
    <col min="10510" max="10510" width="10.625" style="428" customWidth="1"/>
    <col min="10511" max="10511" width="8.75" style="428" customWidth="1"/>
    <col min="10512" max="10512" width="8.375" style="428" customWidth="1"/>
    <col min="10513" max="10513" width="10.625" style="428" customWidth="1"/>
    <col min="10514" max="10514" width="9.625" style="428" bestFit="1" customWidth="1"/>
    <col min="10515" max="10515" width="8.625" style="428" customWidth="1"/>
    <col min="10516" max="10752" width="9" style="428"/>
    <col min="10753" max="10753" width="7.25" style="428" customWidth="1"/>
    <col min="10754" max="10754" width="8.25" style="428" customWidth="1"/>
    <col min="10755" max="10755" width="10.625" style="428" customWidth="1"/>
    <col min="10756" max="10756" width="10.25" style="428" customWidth="1"/>
    <col min="10757" max="10758" width="10.625" style="428" customWidth="1"/>
    <col min="10759" max="10759" width="9.5" style="428" customWidth="1"/>
    <col min="10760" max="10760" width="10.625" style="428" customWidth="1"/>
    <col min="10761" max="10761" width="9.625" style="428" customWidth="1"/>
    <col min="10762" max="10762" width="8.875" style="428" customWidth="1"/>
    <col min="10763" max="10763" width="10.625" style="428" customWidth="1"/>
    <col min="10764" max="10764" width="9.625" style="428" bestFit="1" customWidth="1"/>
    <col min="10765" max="10765" width="7.75" style="428" customWidth="1"/>
    <col min="10766" max="10766" width="10.625" style="428" customWidth="1"/>
    <col min="10767" max="10767" width="8.75" style="428" customWidth="1"/>
    <col min="10768" max="10768" width="8.375" style="428" customWidth="1"/>
    <col min="10769" max="10769" width="10.625" style="428" customWidth="1"/>
    <col min="10770" max="10770" width="9.625" style="428" bestFit="1" customWidth="1"/>
    <col min="10771" max="10771" width="8.625" style="428" customWidth="1"/>
    <col min="10772" max="11008" width="9" style="428"/>
    <col min="11009" max="11009" width="7.25" style="428" customWidth="1"/>
    <col min="11010" max="11010" width="8.25" style="428" customWidth="1"/>
    <col min="11011" max="11011" width="10.625" style="428" customWidth="1"/>
    <col min="11012" max="11012" width="10.25" style="428" customWidth="1"/>
    <col min="11013" max="11014" width="10.625" style="428" customWidth="1"/>
    <col min="11015" max="11015" width="9.5" style="428" customWidth="1"/>
    <col min="11016" max="11016" width="10.625" style="428" customWidth="1"/>
    <col min="11017" max="11017" width="9.625" style="428" customWidth="1"/>
    <col min="11018" max="11018" width="8.875" style="428" customWidth="1"/>
    <col min="11019" max="11019" width="10.625" style="428" customWidth="1"/>
    <col min="11020" max="11020" width="9.625" style="428" bestFit="1" customWidth="1"/>
    <col min="11021" max="11021" width="7.75" style="428" customWidth="1"/>
    <col min="11022" max="11022" width="10.625" style="428" customWidth="1"/>
    <col min="11023" max="11023" width="8.75" style="428" customWidth="1"/>
    <col min="11024" max="11024" width="8.375" style="428" customWidth="1"/>
    <col min="11025" max="11025" width="10.625" style="428" customWidth="1"/>
    <col min="11026" max="11026" width="9.625" style="428" bestFit="1" customWidth="1"/>
    <col min="11027" max="11027" width="8.625" style="428" customWidth="1"/>
    <col min="11028" max="11264" width="9" style="428"/>
    <col min="11265" max="11265" width="7.25" style="428" customWidth="1"/>
    <col min="11266" max="11266" width="8.25" style="428" customWidth="1"/>
    <col min="11267" max="11267" width="10.625" style="428" customWidth="1"/>
    <col min="11268" max="11268" width="10.25" style="428" customWidth="1"/>
    <col min="11269" max="11270" width="10.625" style="428" customWidth="1"/>
    <col min="11271" max="11271" width="9.5" style="428" customWidth="1"/>
    <col min="11272" max="11272" width="10.625" style="428" customWidth="1"/>
    <col min="11273" max="11273" width="9.625" style="428" customWidth="1"/>
    <col min="11274" max="11274" width="8.875" style="428" customWidth="1"/>
    <col min="11275" max="11275" width="10.625" style="428" customWidth="1"/>
    <col min="11276" max="11276" width="9.625" style="428" bestFit="1" customWidth="1"/>
    <col min="11277" max="11277" width="7.75" style="428" customWidth="1"/>
    <col min="11278" max="11278" width="10.625" style="428" customWidth="1"/>
    <col min="11279" max="11279" width="8.75" style="428" customWidth="1"/>
    <col min="11280" max="11280" width="8.375" style="428" customWidth="1"/>
    <col min="11281" max="11281" width="10.625" style="428" customWidth="1"/>
    <col min="11282" max="11282" width="9.625" style="428" bestFit="1" customWidth="1"/>
    <col min="11283" max="11283" width="8.625" style="428" customWidth="1"/>
    <col min="11284" max="11520" width="9" style="428"/>
    <col min="11521" max="11521" width="7.25" style="428" customWidth="1"/>
    <col min="11522" max="11522" width="8.25" style="428" customWidth="1"/>
    <col min="11523" max="11523" width="10.625" style="428" customWidth="1"/>
    <col min="11524" max="11524" width="10.25" style="428" customWidth="1"/>
    <col min="11525" max="11526" width="10.625" style="428" customWidth="1"/>
    <col min="11527" max="11527" width="9.5" style="428" customWidth="1"/>
    <col min="11528" max="11528" width="10.625" style="428" customWidth="1"/>
    <col min="11529" max="11529" width="9.625" style="428" customWidth="1"/>
    <col min="11530" max="11530" width="8.875" style="428" customWidth="1"/>
    <col min="11531" max="11531" width="10.625" style="428" customWidth="1"/>
    <col min="11532" max="11532" width="9.625" style="428" bestFit="1" customWidth="1"/>
    <col min="11533" max="11533" width="7.75" style="428" customWidth="1"/>
    <col min="11534" max="11534" width="10.625" style="428" customWidth="1"/>
    <col min="11535" max="11535" width="8.75" style="428" customWidth="1"/>
    <col min="11536" max="11536" width="8.375" style="428" customWidth="1"/>
    <col min="11537" max="11537" width="10.625" style="428" customWidth="1"/>
    <col min="11538" max="11538" width="9.625" style="428" bestFit="1" customWidth="1"/>
    <col min="11539" max="11539" width="8.625" style="428" customWidth="1"/>
    <col min="11540" max="11776" width="9" style="428"/>
    <col min="11777" max="11777" width="7.25" style="428" customWidth="1"/>
    <col min="11778" max="11778" width="8.25" style="428" customWidth="1"/>
    <col min="11779" max="11779" width="10.625" style="428" customWidth="1"/>
    <col min="11780" max="11780" width="10.25" style="428" customWidth="1"/>
    <col min="11781" max="11782" width="10.625" style="428" customWidth="1"/>
    <col min="11783" max="11783" width="9.5" style="428" customWidth="1"/>
    <col min="11784" max="11784" width="10.625" style="428" customWidth="1"/>
    <col min="11785" max="11785" width="9.625" style="428" customWidth="1"/>
    <col min="11786" max="11786" width="8.875" style="428" customWidth="1"/>
    <col min="11787" max="11787" width="10.625" style="428" customWidth="1"/>
    <col min="11788" max="11788" width="9.625" style="428" bestFit="1" customWidth="1"/>
    <col min="11789" max="11789" width="7.75" style="428" customWidth="1"/>
    <col min="11790" max="11790" width="10.625" style="428" customWidth="1"/>
    <col min="11791" max="11791" width="8.75" style="428" customWidth="1"/>
    <col min="11792" max="11792" width="8.375" style="428" customWidth="1"/>
    <col min="11793" max="11793" width="10.625" style="428" customWidth="1"/>
    <col min="11794" max="11794" width="9.625" style="428" bestFit="1" customWidth="1"/>
    <col min="11795" max="11795" width="8.625" style="428" customWidth="1"/>
    <col min="11796" max="12032" width="9" style="428"/>
    <col min="12033" max="12033" width="7.25" style="428" customWidth="1"/>
    <col min="12034" max="12034" width="8.25" style="428" customWidth="1"/>
    <col min="12035" max="12035" width="10.625" style="428" customWidth="1"/>
    <col min="12036" max="12036" width="10.25" style="428" customWidth="1"/>
    <col min="12037" max="12038" width="10.625" style="428" customWidth="1"/>
    <col min="12039" max="12039" width="9.5" style="428" customWidth="1"/>
    <col min="12040" max="12040" width="10.625" style="428" customWidth="1"/>
    <col min="12041" max="12041" width="9.625" style="428" customWidth="1"/>
    <col min="12042" max="12042" width="8.875" style="428" customWidth="1"/>
    <col min="12043" max="12043" width="10.625" style="428" customWidth="1"/>
    <col min="12044" max="12044" width="9.625" style="428" bestFit="1" customWidth="1"/>
    <col min="12045" max="12045" width="7.75" style="428" customWidth="1"/>
    <col min="12046" max="12046" width="10.625" style="428" customWidth="1"/>
    <col min="12047" max="12047" width="8.75" style="428" customWidth="1"/>
    <col min="12048" max="12048" width="8.375" style="428" customWidth="1"/>
    <col min="12049" max="12049" width="10.625" style="428" customWidth="1"/>
    <col min="12050" max="12050" width="9.625" style="428" bestFit="1" customWidth="1"/>
    <col min="12051" max="12051" width="8.625" style="428" customWidth="1"/>
    <col min="12052" max="12288" width="9" style="428"/>
    <col min="12289" max="12289" width="7.25" style="428" customWidth="1"/>
    <col min="12290" max="12290" width="8.25" style="428" customWidth="1"/>
    <col min="12291" max="12291" width="10.625" style="428" customWidth="1"/>
    <col min="12292" max="12292" width="10.25" style="428" customWidth="1"/>
    <col min="12293" max="12294" width="10.625" style="428" customWidth="1"/>
    <col min="12295" max="12295" width="9.5" style="428" customWidth="1"/>
    <col min="12296" max="12296" width="10.625" style="428" customWidth="1"/>
    <col min="12297" max="12297" width="9.625" style="428" customWidth="1"/>
    <col min="12298" max="12298" width="8.875" style="428" customWidth="1"/>
    <col min="12299" max="12299" width="10.625" style="428" customWidth="1"/>
    <col min="12300" max="12300" width="9.625" style="428" bestFit="1" customWidth="1"/>
    <col min="12301" max="12301" width="7.75" style="428" customWidth="1"/>
    <col min="12302" max="12302" width="10.625" style="428" customWidth="1"/>
    <col min="12303" max="12303" width="8.75" style="428" customWidth="1"/>
    <col min="12304" max="12304" width="8.375" style="428" customWidth="1"/>
    <col min="12305" max="12305" width="10.625" style="428" customWidth="1"/>
    <col min="12306" max="12306" width="9.625" style="428" bestFit="1" customWidth="1"/>
    <col min="12307" max="12307" width="8.625" style="428" customWidth="1"/>
    <col min="12308" max="12544" width="9" style="428"/>
    <col min="12545" max="12545" width="7.25" style="428" customWidth="1"/>
    <col min="12546" max="12546" width="8.25" style="428" customWidth="1"/>
    <col min="12547" max="12547" width="10.625" style="428" customWidth="1"/>
    <col min="12548" max="12548" width="10.25" style="428" customWidth="1"/>
    <col min="12549" max="12550" width="10.625" style="428" customWidth="1"/>
    <col min="12551" max="12551" width="9.5" style="428" customWidth="1"/>
    <col min="12552" max="12552" width="10.625" style="428" customWidth="1"/>
    <col min="12553" max="12553" width="9.625" style="428" customWidth="1"/>
    <col min="12554" max="12554" width="8.875" style="428" customWidth="1"/>
    <col min="12555" max="12555" width="10.625" style="428" customWidth="1"/>
    <col min="12556" max="12556" width="9.625" style="428" bestFit="1" customWidth="1"/>
    <col min="12557" max="12557" width="7.75" style="428" customWidth="1"/>
    <col min="12558" max="12558" width="10.625" style="428" customWidth="1"/>
    <col min="12559" max="12559" width="8.75" style="428" customWidth="1"/>
    <col min="12560" max="12560" width="8.375" style="428" customWidth="1"/>
    <col min="12561" max="12561" width="10.625" style="428" customWidth="1"/>
    <col min="12562" max="12562" width="9.625" style="428" bestFit="1" customWidth="1"/>
    <col min="12563" max="12563" width="8.625" style="428" customWidth="1"/>
    <col min="12564" max="12800" width="9" style="428"/>
    <col min="12801" max="12801" width="7.25" style="428" customWidth="1"/>
    <col min="12802" max="12802" width="8.25" style="428" customWidth="1"/>
    <col min="12803" max="12803" width="10.625" style="428" customWidth="1"/>
    <col min="12804" max="12804" width="10.25" style="428" customWidth="1"/>
    <col min="12805" max="12806" width="10.625" style="428" customWidth="1"/>
    <col min="12807" max="12807" width="9.5" style="428" customWidth="1"/>
    <col min="12808" max="12808" width="10.625" style="428" customWidth="1"/>
    <col min="12809" max="12809" width="9.625" style="428" customWidth="1"/>
    <col min="12810" max="12810" width="8.875" style="428" customWidth="1"/>
    <col min="12811" max="12811" width="10.625" style="428" customWidth="1"/>
    <col min="12812" max="12812" width="9.625" style="428" bestFit="1" customWidth="1"/>
    <col min="12813" max="12813" width="7.75" style="428" customWidth="1"/>
    <col min="12814" max="12814" width="10.625" style="428" customWidth="1"/>
    <col min="12815" max="12815" width="8.75" style="428" customWidth="1"/>
    <col min="12816" max="12816" width="8.375" style="428" customWidth="1"/>
    <col min="12817" max="12817" width="10.625" style="428" customWidth="1"/>
    <col min="12818" max="12818" width="9.625" style="428" bestFit="1" customWidth="1"/>
    <col min="12819" max="12819" width="8.625" style="428" customWidth="1"/>
    <col min="12820" max="13056" width="9" style="428"/>
    <col min="13057" max="13057" width="7.25" style="428" customWidth="1"/>
    <col min="13058" max="13058" width="8.25" style="428" customWidth="1"/>
    <col min="13059" max="13059" width="10.625" style="428" customWidth="1"/>
    <col min="13060" max="13060" width="10.25" style="428" customWidth="1"/>
    <col min="13061" max="13062" width="10.625" style="428" customWidth="1"/>
    <col min="13063" max="13063" width="9.5" style="428" customWidth="1"/>
    <col min="13064" max="13064" width="10.625" style="428" customWidth="1"/>
    <col min="13065" max="13065" width="9.625" style="428" customWidth="1"/>
    <col min="13066" max="13066" width="8.875" style="428" customWidth="1"/>
    <col min="13067" max="13067" width="10.625" style="428" customWidth="1"/>
    <col min="13068" max="13068" width="9.625" style="428" bestFit="1" customWidth="1"/>
    <col min="13069" max="13069" width="7.75" style="428" customWidth="1"/>
    <col min="13070" max="13070" width="10.625" style="428" customWidth="1"/>
    <col min="13071" max="13071" width="8.75" style="428" customWidth="1"/>
    <col min="13072" max="13072" width="8.375" style="428" customWidth="1"/>
    <col min="13073" max="13073" width="10.625" style="428" customWidth="1"/>
    <col min="13074" max="13074" width="9.625" style="428" bestFit="1" customWidth="1"/>
    <col min="13075" max="13075" width="8.625" style="428" customWidth="1"/>
    <col min="13076" max="13312" width="9" style="428"/>
    <col min="13313" max="13313" width="7.25" style="428" customWidth="1"/>
    <col min="13314" max="13314" width="8.25" style="428" customWidth="1"/>
    <col min="13315" max="13315" width="10.625" style="428" customWidth="1"/>
    <col min="13316" max="13316" width="10.25" style="428" customWidth="1"/>
    <col min="13317" max="13318" width="10.625" style="428" customWidth="1"/>
    <col min="13319" max="13319" width="9.5" style="428" customWidth="1"/>
    <col min="13320" max="13320" width="10.625" style="428" customWidth="1"/>
    <col min="13321" max="13321" width="9.625" style="428" customWidth="1"/>
    <col min="13322" max="13322" width="8.875" style="428" customWidth="1"/>
    <col min="13323" max="13323" width="10.625" style="428" customWidth="1"/>
    <col min="13324" max="13324" width="9.625" style="428" bestFit="1" customWidth="1"/>
    <col min="13325" max="13325" width="7.75" style="428" customWidth="1"/>
    <col min="13326" max="13326" width="10.625" style="428" customWidth="1"/>
    <col min="13327" max="13327" width="8.75" style="428" customWidth="1"/>
    <col min="13328" max="13328" width="8.375" style="428" customWidth="1"/>
    <col min="13329" max="13329" width="10.625" style="428" customWidth="1"/>
    <col min="13330" max="13330" width="9.625" style="428" bestFit="1" customWidth="1"/>
    <col min="13331" max="13331" width="8.625" style="428" customWidth="1"/>
    <col min="13332" max="13568" width="9" style="428"/>
    <col min="13569" max="13569" width="7.25" style="428" customWidth="1"/>
    <col min="13570" max="13570" width="8.25" style="428" customWidth="1"/>
    <col min="13571" max="13571" width="10.625" style="428" customWidth="1"/>
    <col min="13572" max="13572" width="10.25" style="428" customWidth="1"/>
    <col min="13573" max="13574" width="10.625" style="428" customWidth="1"/>
    <col min="13575" max="13575" width="9.5" style="428" customWidth="1"/>
    <col min="13576" max="13576" width="10.625" style="428" customWidth="1"/>
    <col min="13577" max="13577" width="9.625" style="428" customWidth="1"/>
    <col min="13578" max="13578" width="8.875" style="428" customWidth="1"/>
    <col min="13579" max="13579" width="10.625" style="428" customWidth="1"/>
    <col min="13580" max="13580" width="9.625" style="428" bestFit="1" customWidth="1"/>
    <col min="13581" max="13581" width="7.75" style="428" customWidth="1"/>
    <col min="13582" max="13582" width="10.625" style="428" customWidth="1"/>
    <col min="13583" max="13583" width="8.75" style="428" customWidth="1"/>
    <col min="13584" max="13584" width="8.375" style="428" customWidth="1"/>
    <col min="13585" max="13585" width="10.625" style="428" customWidth="1"/>
    <col min="13586" max="13586" width="9.625" style="428" bestFit="1" customWidth="1"/>
    <col min="13587" max="13587" width="8.625" style="428" customWidth="1"/>
    <col min="13588" max="13824" width="9" style="428"/>
    <col min="13825" max="13825" width="7.25" style="428" customWidth="1"/>
    <col min="13826" max="13826" width="8.25" style="428" customWidth="1"/>
    <col min="13827" max="13827" width="10.625" style="428" customWidth="1"/>
    <col min="13828" max="13828" width="10.25" style="428" customWidth="1"/>
    <col min="13829" max="13830" width="10.625" style="428" customWidth="1"/>
    <col min="13831" max="13831" width="9.5" style="428" customWidth="1"/>
    <col min="13832" max="13832" width="10.625" style="428" customWidth="1"/>
    <col min="13833" max="13833" width="9.625" style="428" customWidth="1"/>
    <col min="13834" max="13834" width="8.875" style="428" customWidth="1"/>
    <col min="13835" max="13835" width="10.625" style="428" customWidth="1"/>
    <col min="13836" max="13836" width="9.625" style="428" bestFit="1" customWidth="1"/>
    <col min="13837" max="13837" width="7.75" style="428" customWidth="1"/>
    <col min="13838" max="13838" width="10.625" style="428" customWidth="1"/>
    <col min="13839" max="13839" width="8.75" style="428" customWidth="1"/>
    <col min="13840" max="13840" width="8.375" style="428" customWidth="1"/>
    <col min="13841" max="13841" width="10.625" style="428" customWidth="1"/>
    <col min="13842" max="13842" width="9.625" style="428" bestFit="1" customWidth="1"/>
    <col min="13843" max="13843" width="8.625" style="428" customWidth="1"/>
    <col min="13844" max="14080" width="9" style="428"/>
    <col min="14081" max="14081" width="7.25" style="428" customWidth="1"/>
    <col min="14082" max="14082" width="8.25" style="428" customWidth="1"/>
    <col min="14083" max="14083" width="10.625" style="428" customWidth="1"/>
    <col min="14084" max="14084" width="10.25" style="428" customWidth="1"/>
    <col min="14085" max="14086" width="10.625" style="428" customWidth="1"/>
    <col min="14087" max="14087" width="9.5" style="428" customWidth="1"/>
    <col min="14088" max="14088" width="10.625" style="428" customWidth="1"/>
    <col min="14089" max="14089" width="9.625" style="428" customWidth="1"/>
    <col min="14090" max="14090" width="8.875" style="428" customWidth="1"/>
    <col min="14091" max="14091" width="10.625" style="428" customWidth="1"/>
    <col min="14092" max="14092" width="9.625" style="428" bestFit="1" customWidth="1"/>
    <col min="14093" max="14093" width="7.75" style="428" customWidth="1"/>
    <col min="14094" max="14094" width="10.625" style="428" customWidth="1"/>
    <col min="14095" max="14095" width="8.75" style="428" customWidth="1"/>
    <col min="14096" max="14096" width="8.375" style="428" customWidth="1"/>
    <col min="14097" max="14097" width="10.625" style="428" customWidth="1"/>
    <col min="14098" max="14098" width="9.625" style="428" bestFit="1" customWidth="1"/>
    <col min="14099" max="14099" width="8.625" style="428" customWidth="1"/>
    <col min="14100" max="14336" width="9" style="428"/>
    <col min="14337" max="14337" width="7.25" style="428" customWidth="1"/>
    <col min="14338" max="14338" width="8.25" style="428" customWidth="1"/>
    <col min="14339" max="14339" width="10.625" style="428" customWidth="1"/>
    <col min="14340" max="14340" width="10.25" style="428" customWidth="1"/>
    <col min="14341" max="14342" width="10.625" style="428" customWidth="1"/>
    <col min="14343" max="14343" width="9.5" style="428" customWidth="1"/>
    <col min="14344" max="14344" width="10.625" style="428" customWidth="1"/>
    <col min="14345" max="14345" width="9.625" style="428" customWidth="1"/>
    <col min="14346" max="14346" width="8.875" style="428" customWidth="1"/>
    <col min="14347" max="14347" width="10.625" style="428" customWidth="1"/>
    <col min="14348" max="14348" width="9.625" style="428" bestFit="1" customWidth="1"/>
    <col min="14349" max="14349" width="7.75" style="428" customWidth="1"/>
    <col min="14350" max="14350" width="10.625" style="428" customWidth="1"/>
    <col min="14351" max="14351" width="8.75" style="428" customWidth="1"/>
    <col min="14352" max="14352" width="8.375" style="428" customWidth="1"/>
    <col min="14353" max="14353" width="10.625" style="428" customWidth="1"/>
    <col min="14354" max="14354" width="9.625" style="428" bestFit="1" customWidth="1"/>
    <col min="14355" max="14355" width="8.625" style="428" customWidth="1"/>
    <col min="14356" max="14592" width="9" style="428"/>
    <col min="14593" max="14593" width="7.25" style="428" customWidth="1"/>
    <col min="14594" max="14594" width="8.25" style="428" customWidth="1"/>
    <col min="14595" max="14595" width="10.625" style="428" customWidth="1"/>
    <col min="14596" max="14596" width="10.25" style="428" customWidth="1"/>
    <col min="14597" max="14598" width="10.625" style="428" customWidth="1"/>
    <col min="14599" max="14599" width="9.5" style="428" customWidth="1"/>
    <col min="14600" max="14600" width="10.625" style="428" customWidth="1"/>
    <col min="14601" max="14601" width="9.625" style="428" customWidth="1"/>
    <col min="14602" max="14602" width="8.875" style="428" customWidth="1"/>
    <col min="14603" max="14603" width="10.625" style="428" customWidth="1"/>
    <col min="14604" max="14604" width="9.625" style="428" bestFit="1" customWidth="1"/>
    <col min="14605" max="14605" width="7.75" style="428" customWidth="1"/>
    <col min="14606" max="14606" width="10.625" style="428" customWidth="1"/>
    <col min="14607" max="14607" width="8.75" style="428" customWidth="1"/>
    <col min="14608" max="14608" width="8.375" style="428" customWidth="1"/>
    <col min="14609" max="14609" width="10.625" style="428" customWidth="1"/>
    <col min="14610" max="14610" width="9.625" style="428" bestFit="1" customWidth="1"/>
    <col min="14611" max="14611" width="8.625" style="428" customWidth="1"/>
    <col min="14612" max="14848" width="9" style="428"/>
    <col min="14849" max="14849" width="7.25" style="428" customWidth="1"/>
    <col min="14850" max="14850" width="8.25" style="428" customWidth="1"/>
    <col min="14851" max="14851" width="10.625" style="428" customWidth="1"/>
    <col min="14852" max="14852" width="10.25" style="428" customWidth="1"/>
    <col min="14853" max="14854" width="10.625" style="428" customWidth="1"/>
    <col min="14855" max="14855" width="9.5" style="428" customWidth="1"/>
    <col min="14856" max="14856" width="10.625" style="428" customWidth="1"/>
    <col min="14857" max="14857" width="9.625" style="428" customWidth="1"/>
    <col min="14858" max="14858" width="8.875" style="428" customWidth="1"/>
    <col min="14859" max="14859" width="10.625" style="428" customWidth="1"/>
    <col min="14860" max="14860" width="9.625" style="428" bestFit="1" customWidth="1"/>
    <col min="14861" max="14861" width="7.75" style="428" customWidth="1"/>
    <col min="14862" max="14862" width="10.625" style="428" customWidth="1"/>
    <col min="14863" max="14863" width="8.75" style="428" customWidth="1"/>
    <col min="14864" max="14864" width="8.375" style="428" customWidth="1"/>
    <col min="14865" max="14865" width="10.625" style="428" customWidth="1"/>
    <col min="14866" max="14866" width="9.625" style="428" bestFit="1" customWidth="1"/>
    <col min="14867" max="14867" width="8.625" style="428" customWidth="1"/>
    <col min="14868" max="15104" width="9" style="428"/>
    <col min="15105" max="15105" width="7.25" style="428" customWidth="1"/>
    <col min="15106" max="15106" width="8.25" style="428" customWidth="1"/>
    <col min="15107" max="15107" width="10.625" style="428" customWidth="1"/>
    <col min="15108" max="15108" width="10.25" style="428" customWidth="1"/>
    <col min="15109" max="15110" width="10.625" style="428" customWidth="1"/>
    <col min="15111" max="15111" width="9.5" style="428" customWidth="1"/>
    <col min="15112" max="15112" width="10.625" style="428" customWidth="1"/>
    <col min="15113" max="15113" width="9.625" style="428" customWidth="1"/>
    <col min="15114" max="15114" width="8.875" style="428" customWidth="1"/>
    <col min="15115" max="15115" width="10.625" style="428" customWidth="1"/>
    <col min="15116" max="15116" width="9.625" style="428" bestFit="1" customWidth="1"/>
    <col min="15117" max="15117" width="7.75" style="428" customWidth="1"/>
    <col min="15118" max="15118" width="10.625" style="428" customWidth="1"/>
    <col min="15119" max="15119" width="8.75" style="428" customWidth="1"/>
    <col min="15120" max="15120" width="8.375" style="428" customWidth="1"/>
    <col min="15121" max="15121" width="10.625" style="428" customWidth="1"/>
    <col min="15122" max="15122" width="9.625" style="428" bestFit="1" customWidth="1"/>
    <col min="15123" max="15123" width="8.625" style="428" customWidth="1"/>
    <col min="15124" max="15360" width="9" style="428"/>
    <col min="15361" max="15361" width="7.25" style="428" customWidth="1"/>
    <col min="15362" max="15362" width="8.25" style="428" customWidth="1"/>
    <col min="15363" max="15363" width="10.625" style="428" customWidth="1"/>
    <col min="15364" max="15364" width="10.25" style="428" customWidth="1"/>
    <col min="15365" max="15366" width="10.625" style="428" customWidth="1"/>
    <col min="15367" max="15367" width="9.5" style="428" customWidth="1"/>
    <col min="15368" max="15368" width="10.625" style="428" customWidth="1"/>
    <col min="15369" max="15369" width="9.625" style="428" customWidth="1"/>
    <col min="15370" max="15370" width="8.875" style="428" customWidth="1"/>
    <col min="15371" max="15371" width="10.625" style="428" customWidth="1"/>
    <col min="15372" max="15372" width="9.625" style="428" bestFit="1" customWidth="1"/>
    <col min="15373" max="15373" width="7.75" style="428" customWidth="1"/>
    <col min="15374" max="15374" width="10.625" style="428" customWidth="1"/>
    <col min="15375" max="15375" width="8.75" style="428" customWidth="1"/>
    <col min="15376" max="15376" width="8.375" style="428" customWidth="1"/>
    <col min="15377" max="15377" width="10.625" style="428" customWidth="1"/>
    <col min="15378" max="15378" width="9.625" style="428" bestFit="1" customWidth="1"/>
    <col min="15379" max="15379" width="8.625" style="428" customWidth="1"/>
    <col min="15380" max="15616" width="9" style="428"/>
    <col min="15617" max="15617" width="7.25" style="428" customWidth="1"/>
    <col min="15618" max="15618" width="8.25" style="428" customWidth="1"/>
    <col min="15619" max="15619" width="10.625" style="428" customWidth="1"/>
    <col min="15620" max="15620" width="10.25" style="428" customWidth="1"/>
    <col min="15621" max="15622" width="10.625" style="428" customWidth="1"/>
    <col min="15623" max="15623" width="9.5" style="428" customWidth="1"/>
    <col min="15624" max="15624" width="10.625" style="428" customWidth="1"/>
    <col min="15625" max="15625" width="9.625" style="428" customWidth="1"/>
    <col min="15626" max="15626" width="8.875" style="428" customWidth="1"/>
    <col min="15627" max="15627" width="10.625" style="428" customWidth="1"/>
    <col min="15628" max="15628" width="9.625" style="428" bestFit="1" customWidth="1"/>
    <col min="15629" max="15629" width="7.75" style="428" customWidth="1"/>
    <col min="15630" max="15630" width="10.625" style="428" customWidth="1"/>
    <col min="15631" max="15631" width="8.75" style="428" customWidth="1"/>
    <col min="15632" max="15632" width="8.375" style="428" customWidth="1"/>
    <col min="15633" max="15633" width="10.625" style="428" customWidth="1"/>
    <col min="15634" max="15634" width="9.625" style="428" bestFit="1" customWidth="1"/>
    <col min="15635" max="15635" width="8.625" style="428" customWidth="1"/>
    <col min="15636" max="15872" width="9" style="428"/>
    <col min="15873" max="15873" width="7.25" style="428" customWidth="1"/>
    <col min="15874" max="15874" width="8.25" style="428" customWidth="1"/>
    <col min="15875" max="15875" width="10.625" style="428" customWidth="1"/>
    <col min="15876" max="15876" width="10.25" style="428" customWidth="1"/>
    <col min="15877" max="15878" width="10.625" style="428" customWidth="1"/>
    <col min="15879" max="15879" width="9.5" style="428" customWidth="1"/>
    <col min="15880" max="15880" width="10.625" style="428" customWidth="1"/>
    <col min="15881" max="15881" width="9.625" style="428" customWidth="1"/>
    <col min="15882" max="15882" width="8.875" style="428" customWidth="1"/>
    <col min="15883" max="15883" width="10.625" style="428" customWidth="1"/>
    <col min="15884" max="15884" width="9.625" style="428" bestFit="1" customWidth="1"/>
    <col min="15885" max="15885" width="7.75" style="428" customWidth="1"/>
    <col min="15886" max="15886" width="10.625" style="428" customWidth="1"/>
    <col min="15887" max="15887" width="8.75" style="428" customWidth="1"/>
    <col min="15888" max="15888" width="8.375" style="428" customWidth="1"/>
    <col min="15889" max="15889" width="10.625" style="428" customWidth="1"/>
    <col min="15890" max="15890" width="9.625" style="428" bestFit="1" customWidth="1"/>
    <col min="15891" max="15891" width="8.625" style="428" customWidth="1"/>
    <col min="15892" max="16128" width="9" style="428"/>
    <col min="16129" max="16129" width="7.25" style="428" customWidth="1"/>
    <col min="16130" max="16130" width="8.25" style="428" customWidth="1"/>
    <col min="16131" max="16131" width="10.625" style="428" customWidth="1"/>
    <col min="16132" max="16132" width="10.25" style="428" customWidth="1"/>
    <col min="16133" max="16134" width="10.625" style="428" customWidth="1"/>
    <col min="16135" max="16135" width="9.5" style="428" customWidth="1"/>
    <col min="16136" max="16136" width="10.625" style="428" customWidth="1"/>
    <col min="16137" max="16137" width="9.625" style="428" customWidth="1"/>
    <col min="16138" max="16138" width="8.875" style="428" customWidth="1"/>
    <col min="16139" max="16139" width="10.625" style="428" customWidth="1"/>
    <col min="16140" max="16140" width="9.625" style="428" bestFit="1" customWidth="1"/>
    <col min="16141" max="16141" width="7.75" style="428" customWidth="1"/>
    <col min="16142" max="16142" width="10.625" style="428" customWidth="1"/>
    <col min="16143" max="16143" width="8.75" style="428" customWidth="1"/>
    <col min="16144" max="16144" width="8.375" style="428" customWidth="1"/>
    <col min="16145" max="16145" width="10.625" style="428" customWidth="1"/>
    <col min="16146" max="16146" width="9.625" style="428" bestFit="1" customWidth="1"/>
    <col min="16147" max="16147" width="8.625" style="428" customWidth="1"/>
    <col min="16148" max="16384" width="9" style="428"/>
  </cols>
  <sheetData>
    <row r="1" spans="1:71" s="383" customFormat="1" ht="35.1" customHeight="1">
      <c r="A1" s="95"/>
      <c r="B1" s="381"/>
      <c r="C1" s="381"/>
      <c r="D1" s="382"/>
      <c r="E1" s="382"/>
      <c r="F1" s="382"/>
      <c r="G1" s="382"/>
      <c r="H1" s="382"/>
      <c r="I1" s="382"/>
    </row>
    <row r="2" spans="1:71" s="331" customFormat="1" ht="20.25">
      <c r="A2" s="1779" t="s">
        <v>272</v>
      </c>
      <c r="B2" s="1779"/>
      <c r="C2" s="1779"/>
      <c r="D2" s="1779"/>
      <c r="E2" s="1779"/>
      <c r="F2" s="1779"/>
      <c r="G2" s="1779"/>
      <c r="H2" s="1779"/>
      <c r="I2" s="1779"/>
      <c r="J2" s="1780" t="s">
        <v>273</v>
      </c>
      <c r="K2" s="1780"/>
      <c r="L2" s="1780"/>
      <c r="M2" s="1780"/>
      <c r="N2" s="1780"/>
      <c r="O2" s="1780"/>
      <c r="P2" s="1780"/>
      <c r="Q2" s="1780"/>
      <c r="R2" s="1780"/>
      <c r="S2" s="1780"/>
    </row>
    <row r="3" spans="1:71" s="334" customFormat="1" ht="12">
      <c r="A3" s="333"/>
      <c r="B3" s="333"/>
      <c r="C3" s="333"/>
      <c r="D3" s="333"/>
      <c r="E3" s="333"/>
      <c r="F3" s="333"/>
      <c r="G3" s="333"/>
      <c r="H3" s="333"/>
      <c r="I3" s="333"/>
      <c r="J3" s="384"/>
      <c r="K3" s="385"/>
      <c r="L3" s="385"/>
      <c r="M3" s="385"/>
      <c r="N3" s="385"/>
      <c r="O3" s="385"/>
      <c r="P3" s="385"/>
      <c r="Q3" s="385"/>
      <c r="R3" s="385"/>
      <c r="S3" s="385"/>
    </row>
    <row r="4" spans="1:71" s="337" customFormat="1" ht="14.25" thickBot="1">
      <c r="A4" s="101" t="s">
        <v>256</v>
      </c>
      <c r="B4" s="386"/>
      <c r="C4" s="386"/>
      <c r="D4" s="335"/>
      <c r="E4" s="335"/>
      <c r="F4" s="335"/>
      <c r="G4" s="335"/>
      <c r="H4" s="335"/>
      <c r="I4" s="335"/>
      <c r="J4" s="386"/>
      <c r="K4" s="335"/>
      <c r="L4" s="386"/>
      <c r="M4" s="335"/>
      <c r="N4" s="335"/>
      <c r="O4" s="335"/>
      <c r="P4" s="335"/>
      <c r="Q4" s="335"/>
      <c r="R4" s="335"/>
      <c r="S4" s="102" t="s">
        <v>235</v>
      </c>
    </row>
    <row r="5" spans="1:71" s="335" customFormat="1" ht="24" customHeight="1">
      <c r="A5" s="1691" t="s">
        <v>274</v>
      </c>
      <c r="B5" s="1781" t="s">
        <v>275</v>
      </c>
      <c r="C5" s="1782"/>
      <c r="D5" s="1783" t="s">
        <v>276</v>
      </c>
      <c r="E5" s="1784"/>
      <c r="F5" s="1785"/>
      <c r="G5" s="1786" t="s">
        <v>277</v>
      </c>
      <c r="H5" s="1787"/>
      <c r="I5" s="1788"/>
      <c r="J5" s="1782" t="s">
        <v>278</v>
      </c>
      <c r="K5" s="1782"/>
      <c r="L5" s="1789"/>
      <c r="M5" s="1783" t="s">
        <v>279</v>
      </c>
      <c r="N5" s="1784"/>
      <c r="O5" s="1785"/>
      <c r="P5" s="1783" t="s">
        <v>280</v>
      </c>
      <c r="Q5" s="1784"/>
      <c r="R5" s="1785"/>
      <c r="S5" s="1691" t="s">
        <v>281</v>
      </c>
    </row>
    <row r="6" spans="1:71" s="335" customFormat="1" ht="21" customHeight="1">
      <c r="A6" s="1777"/>
      <c r="B6" s="387" t="s">
        <v>282</v>
      </c>
      <c r="C6" s="388" t="s">
        <v>283</v>
      </c>
      <c r="D6" s="350" t="s">
        <v>282</v>
      </c>
      <c r="E6" s="344" t="s">
        <v>284</v>
      </c>
      <c r="F6" s="112"/>
      <c r="G6" s="347" t="s">
        <v>282</v>
      </c>
      <c r="H6" s="344" t="s">
        <v>284</v>
      </c>
      <c r="I6" s="112"/>
      <c r="J6" s="389" t="s">
        <v>282</v>
      </c>
      <c r="K6" s="390" t="s">
        <v>284</v>
      </c>
      <c r="L6" s="112"/>
      <c r="M6" s="391" t="s">
        <v>282</v>
      </c>
      <c r="N6" s="344" t="s">
        <v>284</v>
      </c>
      <c r="O6" s="391"/>
      <c r="P6" s="342" t="s">
        <v>282</v>
      </c>
      <c r="Q6" s="391" t="s">
        <v>284</v>
      </c>
      <c r="R6" s="392"/>
      <c r="S6" s="1777"/>
    </row>
    <row r="7" spans="1:71" s="335" customFormat="1" ht="5.25" customHeight="1">
      <c r="A7" s="1777"/>
      <c r="B7" s="393"/>
      <c r="C7" s="394"/>
      <c r="E7" s="395"/>
      <c r="F7" s="396"/>
      <c r="G7" s="346"/>
      <c r="H7" s="395"/>
      <c r="I7" s="396"/>
      <c r="J7" s="386"/>
      <c r="K7" s="395"/>
      <c r="L7" s="396"/>
      <c r="M7" s="343"/>
      <c r="N7" s="395"/>
      <c r="O7" s="386"/>
      <c r="P7" s="397"/>
      <c r="R7" s="396"/>
      <c r="S7" s="1777"/>
    </row>
    <row r="8" spans="1:71" s="403" customFormat="1" ht="28.5" customHeight="1">
      <c r="A8" s="1778"/>
      <c r="B8" s="398" t="s">
        <v>170</v>
      </c>
      <c r="C8" s="399" t="s">
        <v>251</v>
      </c>
      <c r="D8" s="359" t="s">
        <v>170</v>
      </c>
      <c r="E8" s="400" t="s">
        <v>251</v>
      </c>
      <c r="F8" s="357" t="s">
        <v>270</v>
      </c>
      <c r="G8" s="355" t="s">
        <v>170</v>
      </c>
      <c r="H8" s="400" t="s">
        <v>251</v>
      </c>
      <c r="I8" s="357" t="s">
        <v>270</v>
      </c>
      <c r="J8" s="401" t="s">
        <v>170</v>
      </c>
      <c r="K8" s="398" t="s">
        <v>251</v>
      </c>
      <c r="L8" s="354" t="s">
        <v>270</v>
      </c>
      <c r="M8" s="353" t="s">
        <v>170</v>
      </c>
      <c r="N8" s="351" t="s">
        <v>251</v>
      </c>
      <c r="O8" s="402" t="s">
        <v>270</v>
      </c>
      <c r="P8" s="352" t="s">
        <v>170</v>
      </c>
      <c r="Q8" s="359" t="s">
        <v>285</v>
      </c>
      <c r="R8" s="354" t="s">
        <v>270</v>
      </c>
      <c r="S8" s="1778"/>
      <c r="T8" s="335"/>
      <c r="U8" s="335"/>
      <c r="V8" s="335"/>
      <c r="W8" s="335"/>
      <c r="X8" s="335"/>
      <c r="Y8" s="335"/>
      <c r="Z8" s="335"/>
      <c r="AA8" s="335"/>
      <c r="AB8" s="335"/>
      <c r="AC8" s="335"/>
      <c r="AD8" s="335"/>
      <c r="AE8" s="335"/>
      <c r="AF8" s="335"/>
      <c r="AG8" s="335"/>
      <c r="AH8" s="335"/>
      <c r="AI8" s="335"/>
      <c r="AJ8" s="335"/>
      <c r="AK8" s="335"/>
      <c r="AL8" s="335"/>
      <c r="AM8" s="335"/>
      <c r="AN8" s="335"/>
      <c r="AO8" s="335"/>
      <c r="AP8" s="335"/>
      <c r="AQ8" s="335"/>
      <c r="AR8" s="335"/>
      <c r="AS8" s="335"/>
      <c r="AT8" s="335"/>
      <c r="AU8" s="335"/>
      <c r="AV8" s="335"/>
      <c r="AW8" s="335"/>
      <c r="AX8" s="335"/>
      <c r="AY8" s="335"/>
      <c r="AZ8" s="335"/>
      <c r="BA8" s="335"/>
      <c r="BB8" s="335"/>
      <c r="BC8" s="335"/>
      <c r="BD8" s="335"/>
      <c r="BE8" s="335"/>
      <c r="BF8" s="335"/>
      <c r="BG8" s="335"/>
      <c r="BH8" s="335"/>
      <c r="BI8" s="335"/>
      <c r="BJ8" s="335"/>
      <c r="BK8" s="335"/>
      <c r="BL8" s="335"/>
      <c r="BM8" s="335"/>
      <c r="BN8" s="335"/>
      <c r="BO8" s="335"/>
      <c r="BP8" s="335"/>
      <c r="BQ8" s="335"/>
      <c r="BR8" s="335"/>
      <c r="BS8" s="335"/>
    </row>
    <row r="9" spans="1:71" s="364" customFormat="1" ht="35.1" customHeight="1">
      <c r="A9" s="404" t="s">
        <v>286</v>
      </c>
      <c r="B9" s="405">
        <v>28</v>
      </c>
      <c r="C9" s="406">
        <v>26.779999999999998</v>
      </c>
      <c r="D9" s="406">
        <v>0.3</v>
      </c>
      <c r="E9" s="406">
        <v>0.29399999999999998</v>
      </c>
      <c r="F9" s="407">
        <v>98</v>
      </c>
      <c r="G9" s="406">
        <v>0.3</v>
      </c>
      <c r="H9" s="406">
        <v>0.33</v>
      </c>
      <c r="I9" s="408">
        <v>110</v>
      </c>
      <c r="J9" s="406">
        <v>24.9</v>
      </c>
      <c r="K9" s="406">
        <v>23.405999999999999</v>
      </c>
      <c r="L9" s="409">
        <v>94</v>
      </c>
      <c r="M9" s="361">
        <v>0.5</v>
      </c>
      <c r="N9" s="406">
        <v>0.45</v>
      </c>
      <c r="O9" s="408">
        <v>90</v>
      </c>
      <c r="P9" s="406">
        <v>2</v>
      </c>
      <c r="Q9" s="406">
        <v>2.2999999999999998</v>
      </c>
      <c r="R9" s="410">
        <v>115</v>
      </c>
      <c r="S9" s="244">
        <v>2011</v>
      </c>
    </row>
    <row r="10" spans="1:71" s="364" customFormat="1" ht="35.1" customHeight="1">
      <c r="A10" s="404" t="s">
        <v>287</v>
      </c>
      <c r="B10" s="405">
        <v>31.9</v>
      </c>
      <c r="C10" s="406">
        <v>33.6</v>
      </c>
      <c r="D10" s="406">
        <v>0</v>
      </c>
      <c r="E10" s="406">
        <v>0</v>
      </c>
      <c r="F10" s="407">
        <v>0</v>
      </c>
      <c r="G10" s="406">
        <v>0</v>
      </c>
      <c r="H10" s="406">
        <v>0</v>
      </c>
      <c r="I10" s="408">
        <v>0</v>
      </c>
      <c r="J10" s="406">
        <v>30.2</v>
      </c>
      <c r="K10" s="406">
        <v>31.7</v>
      </c>
      <c r="L10" s="409">
        <v>105</v>
      </c>
      <c r="M10" s="361">
        <v>0.7</v>
      </c>
      <c r="N10" s="406">
        <v>0.7</v>
      </c>
      <c r="O10" s="408">
        <v>99</v>
      </c>
      <c r="P10" s="406">
        <v>1</v>
      </c>
      <c r="Q10" s="406">
        <v>1.2</v>
      </c>
      <c r="R10" s="410">
        <v>120</v>
      </c>
      <c r="S10" s="244">
        <v>2012</v>
      </c>
    </row>
    <row r="11" spans="1:71" s="364" customFormat="1" ht="35.1" customHeight="1">
      <c r="A11" s="404" t="s">
        <v>288</v>
      </c>
      <c r="B11" s="405">
        <v>26.5</v>
      </c>
      <c r="C11" s="406">
        <v>88.7</v>
      </c>
      <c r="D11" s="406">
        <v>0</v>
      </c>
      <c r="E11" s="406">
        <v>0</v>
      </c>
      <c r="F11" s="407">
        <v>0</v>
      </c>
      <c r="G11" s="406">
        <v>0</v>
      </c>
      <c r="H11" s="406">
        <v>0</v>
      </c>
      <c r="I11" s="408">
        <v>0</v>
      </c>
      <c r="J11" s="406">
        <v>25</v>
      </c>
      <c r="K11" s="406">
        <v>87</v>
      </c>
      <c r="L11" s="409">
        <v>348</v>
      </c>
      <c r="M11" s="361">
        <v>0.5</v>
      </c>
      <c r="N11" s="406">
        <v>0.5</v>
      </c>
      <c r="O11" s="408">
        <v>100</v>
      </c>
      <c r="P11" s="406">
        <v>1</v>
      </c>
      <c r="Q11" s="406">
        <v>1.2</v>
      </c>
      <c r="R11" s="410">
        <v>120</v>
      </c>
      <c r="S11" s="244">
        <v>2013</v>
      </c>
    </row>
    <row r="12" spans="1:71" s="364" customFormat="1" ht="35.1" customHeight="1">
      <c r="A12" s="404" t="s">
        <v>289</v>
      </c>
      <c r="B12" s="405">
        <v>25.2</v>
      </c>
      <c r="C12" s="406">
        <v>87.2</v>
      </c>
      <c r="D12" s="406">
        <v>0</v>
      </c>
      <c r="E12" s="406">
        <v>0</v>
      </c>
      <c r="F12" s="407">
        <v>0</v>
      </c>
      <c r="G12" s="406">
        <v>0</v>
      </c>
      <c r="H12" s="406">
        <v>0</v>
      </c>
      <c r="I12" s="408">
        <v>0</v>
      </c>
      <c r="J12" s="406">
        <v>25.2</v>
      </c>
      <c r="K12" s="406">
        <v>87.2</v>
      </c>
      <c r="L12" s="409">
        <v>346</v>
      </c>
      <c r="M12" s="361">
        <v>0</v>
      </c>
      <c r="N12" s="406">
        <v>0</v>
      </c>
      <c r="O12" s="408">
        <v>0</v>
      </c>
      <c r="P12" s="406">
        <v>0</v>
      </c>
      <c r="Q12" s="406">
        <v>0</v>
      </c>
      <c r="R12" s="410">
        <v>0</v>
      </c>
      <c r="S12" s="244">
        <v>2014</v>
      </c>
    </row>
    <row r="13" spans="1:71" s="364" customFormat="1" ht="35.1" customHeight="1">
      <c r="A13" s="404" t="s">
        <v>290</v>
      </c>
      <c r="B13" s="411">
        <v>2</v>
      </c>
      <c r="C13" s="412">
        <v>7</v>
      </c>
      <c r="D13" s="406">
        <v>0</v>
      </c>
      <c r="E13" s="406">
        <v>0</v>
      </c>
      <c r="F13" s="406">
        <v>0</v>
      </c>
      <c r="G13" s="406">
        <v>0</v>
      </c>
      <c r="H13" s="406">
        <v>0</v>
      </c>
      <c r="I13" s="406">
        <v>0</v>
      </c>
      <c r="J13" s="413">
        <v>2</v>
      </c>
      <c r="K13" s="413">
        <v>7</v>
      </c>
      <c r="L13" s="414">
        <v>350</v>
      </c>
      <c r="M13" s="223">
        <v>0</v>
      </c>
      <c r="N13" s="413">
        <v>0</v>
      </c>
      <c r="O13" s="414">
        <v>0</v>
      </c>
      <c r="P13" s="413">
        <v>0</v>
      </c>
      <c r="Q13" s="413">
        <v>0</v>
      </c>
      <c r="R13" s="415">
        <v>0</v>
      </c>
      <c r="S13" s="244">
        <v>2015</v>
      </c>
    </row>
    <row r="14" spans="1:71" s="369" customFormat="1" ht="35.1" customHeight="1" thickBot="1">
      <c r="A14" s="416" t="s">
        <v>291</v>
      </c>
      <c r="B14" s="417">
        <f>SUM(D14,G14,J14,M14,P14)</f>
        <v>38</v>
      </c>
      <c r="C14" s="133">
        <f>SUM(E14,H14,K14,N14,Q14)</f>
        <v>105.6</v>
      </c>
      <c r="D14" s="418">
        <v>0</v>
      </c>
      <c r="E14" s="418">
        <v>0</v>
      </c>
      <c r="F14" s="418">
        <v>0</v>
      </c>
      <c r="G14" s="418">
        <v>0</v>
      </c>
      <c r="H14" s="418">
        <v>0</v>
      </c>
      <c r="I14" s="418">
        <v>0</v>
      </c>
      <c r="J14" s="1551">
        <v>36.700000000000003</v>
      </c>
      <c r="K14" s="1551">
        <v>104</v>
      </c>
      <c r="L14" s="420">
        <f>(K14/J14)*100</f>
        <v>283.37874659400541</v>
      </c>
      <c r="M14" s="421">
        <v>0</v>
      </c>
      <c r="N14" s="419">
        <v>0</v>
      </c>
      <c r="O14" s="420">
        <v>0</v>
      </c>
      <c r="P14" s="1552">
        <v>1.3</v>
      </c>
      <c r="Q14" s="1552">
        <v>1.6</v>
      </c>
      <c r="R14" s="422">
        <f>(Q14/P14)*100</f>
        <v>123.07692307692308</v>
      </c>
      <c r="S14" s="249">
        <v>2016</v>
      </c>
    </row>
    <row r="15" spans="1:71" s="207" customFormat="1" ht="25.5" customHeight="1">
      <c r="A15" s="1764" t="s">
        <v>292</v>
      </c>
      <c r="B15" s="1764"/>
      <c r="C15" s="1764"/>
      <c r="D15" s="1764"/>
      <c r="E15" s="371"/>
      <c r="F15" s="372"/>
      <c r="G15" s="371"/>
      <c r="H15" s="371"/>
      <c r="I15" s="371"/>
      <c r="J15" s="1764" t="s">
        <v>293</v>
      </c>
      <c r="K15" s="1764"/>
      <c r="L15" s="1764"/>
      <c r="M15" s="1764"/>
      <c r="N15" s="1764"/>
      <c r="O15" s="1764"/>
      <c r="P15" s="1764"/>
      <c r="Q15" s="1764"/>
      <c r="R15" s="1764"/>
      <c r="S15" s="1764"/>
      <c r="T15" s="102"/>
      <c r="U15" s="102"/>
      <c r="V15" s="102"/>
      <c r="W15" s="102"/>
      <c r="X15" s="102"/>
    </row>
    <row r="16" spans="1:71" s="378" customFormat="1" ht="14.25">
      <c r="A16" s="423"/>
      <c r="B16" s="424"/>
      <c r="C16" s="424"/>
      <c r="D16" s="374"/>
      <c r="E16" s="374"/>
      <c r="F16" s="374"/>
      <c r="G16" s="374"/>
      <c r="H16" s="374"/>
      <c r="I16" s="374"/>
    </row>
    <row r="17" spans="1:9" s="378" customFormat="1" ht="14.25">
      <c r="A17" s="423"/>
      <c r="B17" s="424"/>
      <c r="C17" s="424"/>
      <c r="D17" s="374"/>
      <c r="E17" s="374"/>
      <c r="F17" s="374"/>
      <c r="G17" s="374"/>
      <c r="H17" s="374"/>
      <c r="I17" s="374"/>
    </row>
    <row r="18" spans="1:9" s="378" customFormat="1" ht="14.25">
      <c r="A18" s="423"/>
      <c r="B18" s="424"/>
      <c r="C18" s="424"/>
      <c r="D18" s="374"/>
      <c r="E18" s="374"/>
      <c r="F18" s="374"/>
      <c r="G18" s="374"/>
      <c r="H18" s="374"/>
      <c r="I18" s="374"/>
    </row>
  </sheetData>
  <mergeCells count="12">
    <mergeCell ref="A15:D15"/>
    <mergeCell ref="J15:S15"/>
    <mergeCell ref="A2:I2"/>
    <mergeCell ref="J2:S2"/>
    <mergeCell ref="A5:A8"/>
    <mergeCell ref="B5:C5"/>
    <mergeCell ref="D5:F5"/>
    <mergeCell ref="G5:I5"/>
    <mergeCell ref="J5:L5"/>
    <mergeCell ref="M5:O5"/>
    <mergeCell ref="P5:R5"/>
    <mergeCell ref="S5:S8"/>
  </mergeCells>
  <phoneticPr fontId="4" type="noConversion"/>
  <printOptions horizontalCentered="1" gridLinesSet="0"/>
  <pageMargins left="0.45" right="0.33" top="0.78740157480314965" bottom="0.39370078740157483" header="0.39370078740157483" footer="0"/>
  <pageSetup paperSize="9" scale="70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1:P15"/>
  <sheetViews>
    <sheetView showGridLines="0" view="pageBreakPreview" zoomScaleNormal="75" workbookViewId="0">
      <selection activeCell="L14" sqref="L14"/>
    </sheetView>
  </sheetViews>
  <sheetFormatPr defaultRowHeight="15.75"/>
  <cols>
    <col min="1" max="1" width="9.625" style="425" customWidth="1"/>
    <col min="2" max="4" width="10.375" style="426" customWidth="1"/>
    <col min="5" max="5" width="10.375" style="427" customWidth="1"/>
    <col min="6" max="7" width="10.375" style="426" customWidth="1"/>
    <col min="8" max="8" width="10.375" style="427" customWidth="1"/>
    <col min="9" max="9" width="10.375" style="426" customWidth="1"/>
    <col min="10" max="12" width="13.875" style="427" customWidth="1"/>
    <col min="13" max="13" width="13.875" style="426" customWidth="1"/>
    <col min="14" max="14" width="13.875" style="427" customWidth="1"/>
    <col min="15" max="15" width="13.875" style="426" customWidth="1"/>
    <col min="16" max="16" width="13.25" style="425" customWidth="1"/>
    <col min="17" max="256" width="9" style="428"/>
    <col min="257" max="257" width="9.625" style="428" customWidth="1"/>
    <col min="258" max="265" width="10.375" style="428" customWidth="1"/>
    <col min="266" max="271" width="13.875" style="428" customWidth="1"/>
    <col min="272" max="272" width="13.25" style="428" customWidth="1"/>
    <col min="273" max="512" width="9" style="428"/>
    <col min="513" max="513" width="9.625" style="428" customWidth="1"/>
    <col min="514" max="521" width="10.375" style="428" customWidth="1"/>
    <col min="522" max="527" width="13.875" style="428" customWidth="1"/>
    <col min="528" max="528" width="13.25" style="428" customWidth="1"/>
    <col min="529" max="768" width="9" style="428"/>
    <col min="769" max="769" width="9.625" style="428" customWidth="1"/>
    <col min="770" max="777" width="10.375" style="428" customWidth="1"/>
    <col min="778" max="783" width="13.875" style="428" customWidth="1"/>
    <col min="784" max="784" width="13.25" style="428" customWidth="1"/>
    <col min="785" max="1024" width="9" style="428"/>
    <col min="1025" max="1025" width="9.625" style="428" customWidth="1"/>
    <col min="1026" max="1033" width="10.375" style="428" customWidth="1"/>
    <col min="1034" max="1039" width="13.875" style="428" customWidth="1"/>
    <col min="1040" max="1040" width="13.25" style="428" customWidth="1"/>
    <col min="1041" max="1280" width="9" style="428"/>
    <col min="1281" max="1281" width="9.625" style="428" customWidth="1"/>
    <col min="1282" max="1289" width="10.375" style="428" customWidth="1"/>
    <col min="1290" max="1295" width="13.875" style="428" customWidth="1"/>
    <col min="1296" max="1296" width="13.25" style="428" customWidth="1"/>
    <col min="1297" max="1536" width="9" style="428"/>
    <col min="1537" max="1537" width="9.625" style="428" customWidth="1"/>
    <col min="1538" max="1545" width="10.375" style="428" customWidth="1"/>
    <col min="1546" max="1551" width="13.875" style="428" customWidth="1"/>
    <col min="1552" max="1552" width="13.25" style="428" customWidth="1"/>
    <col min="1553" max="1792" width="9" style="428"/>
    <col min="1793" max="1793" width="9.625" style="428" customWidth="1"/>
    <col min="1794" max="1801" width="10.375" style="428" customWidth="1"/>
    <col min="1802" max="1807" width="13.875" style="428" customWidth="1"/>
    <col min="1808" max="1808" width="13.25" style="428" customWidth="1"/>
    <col min="1809" max="2048" width="9" style="428"/>
    <col min="2049" max="2049" width="9.625" style="428" customWidth="1"/>
    <col min="2050" max="2057" width="10.375" style="428" customWidth="1"/>
    <col min="2058" max="2063" width="13.875" style="428" customWidth="1"/>
    <col min="2064" max="2064" width="13.25" style="428" customWidth="1"/>
    <col min="2065" max="2304" width="9" style="428"/>
    <col min="2305" max="2305" width="9.625" style="428" customWidth="1"/>
    <col min="2306" max="2313" width="10.375" style="428" customWidth="1"/>
    <col min="2314" max="2319" width="13.875" style="428" customWidth="1"/>
    <col min="2320" max="2320" width="13.25" style="428" customWidth="1"/>
    <col min="2321" max="2560" width="9" style="428"/>
    <col min="2561" max="2561" width="9.625" style="428" customWidth="1"/>
    <col min="2562" max="2569" width="10.375" style="428" customWidth="1"/>
    <col min="2570" max="2575" width="13.875" style="428" customWidth="1"/>
    <col min="2576" max="2576" width="13.25" style="428" customWidth="1"/>
    <col min="2577" max="2816" width="9" style="428"/>
    <col min="2817" max="2817" width="9.625" style="428" customWidth="1"/>
    <col min="2818" max="2825" width="10.375" style="428" customWidth="1"/>
    <col min="2826" max="2831" width="13.875" style="428" customWidth="1"/>
    <col min="2832" max="2832" width="13.25" style="428" customWidth="1"/>
    <col min="2833" max="3072" width="9" style="428"/>
    <col min="3073" max="3073" width="9.625" style="428" customWidth="1"/>
    <col min="3074" max="3081" width="10.375" style="428" customWidth="1"/>
    <col min="3082" max="3087" width="13.875" style="428" customWidth="1"/>
    <col min="3088" max="3088" width="13.25" style="428" customWidth="1"/>
    <col min="3089" max="3328" width="9" style="428"/>
    <col min="3329" max="3329" width="9.625" style="428" customWidth="1"/>
    <col min="3330" max="3337" width="10.375" style="428" customWidth="1"/>
    <col min="3338" max="3343" width="13.875" style="428" customWidth="1"/>
    <col min="3344" max="3344" width="13.25" style="428" customWidth="1"/>
    <col min="3345" max="3584" width="9" style="428"/>
    <col min="3585" max="3585" width="9.625" style="428" customWidth="1"/>
    <col min="3586" max="3593" width="10.375" style="428" customWidth="1"/>
    <col min="3594" max="3599" width="13.875" style="428" customWidth="1"/>
    <col min="3600" max="3600" width="13.25" style="428" customWidth="1"/>
    <col min="3601" max="3840" width="9" style="428"/>
    <col min="3841" max="3841" width="9.625" style="428" customWidth="1"/>
    <col min="3842" max="3849" width="10.375" style="428" customWidth="1"/>
    <col min="3850" max="3855" width="13.875" style="428" customWidth="1"/>
    <col min="3856" max="3856" width="13.25" style="428" customWidth="1"/>
    <col min="3857" max="4096" width="9" style="428"/>
    <col min="4097" max="4097" width="9.625" style="428" customWidth="1"/>
    <col min="4098" max="4105" width="10.375" style="428" customWidth="1"/>
    <col min="4106" max="4111" width="13.875" style="428" customWidth="1"/>
    <col min="4112" max="4112" width="13.25" style="428" customWidth="1"/>
    <col min="4113" max="4352" width="9" style="428"/>
    <col min="4353" max="4353" width="9.625" style="428" customWidth="1"/>
    <col min="4354" max="4361" width="10.375" style="428" customWidth="1"/>
    <col min="4362" max="4367" width="13.875" style="428" customWidth="1"/>
    <col min="4368" max="4368" width="13.25" style="428" customWidth="1"/>
    <col min="4369" max="4608" width="9" style="428"/>
    <col min="4609" max="4609" width="9.625" style="428" customWidth="1"/>
    <col min="4610" max="4617" width="10.375" style="428" customWidth="1"/>
    <col min="4618" max="4623" width="13.875" style="428" customWidth="1"/>
    <col min="4624" max="4624" width="13.25" style="428" customWidth="1"/>
    <col min="4625" max="4864" width="9" style="428"/>
    <col min="4865" max="4865" width="9.625" style="428" customWidth="1"/>
    <col min="4866" max="4873" width="10.375" style="428" customWidth="1"/>
    <col min="4874" max="4879" width="13.875" style="428" customWidth="1"/>
    <col min="4880" max="4880" width="13.25" style="428" customWidth="1"/>
    <col min="4881" max="5120" width="9" style="428"/>
    <col min="5121" max="5121" width="9.625" style="428" customWidth="1"/>
    <col min="5122" max="5129" width="10.375" style="428" customWidth="1"/>
    <col min="5130" max="5135" width="13.875" style="428" customWidth="1"/>
    <col min="5136" max="5136" width="13.25" style="428" customWidth="1"/>
    <col min="5137" max="5376" width="9" style="428"/>
    <col min="5377" max="5377" width="9.625" style="428" customWidth="1"/>
    <col min="5378" max="5385" width="10.375" style="428" customWidth="1"/>
    <col min="5386" max="5391" width="13.875" style="428" customWidth="1"/>
    <col min="5392" max="5392" width="13.25" style="428" customWidth="1"/>
    <col min="5393" max="5632" width="9" style="428"/>
    <col min="5633" max="5633" width="9.625" style="428" customWidth="1"/>
    <col min="5634" max="5641" width="10.375" style="428" customWidth="1"/>
    <col min="5642" max="5647" width="13.875" style="428" customWidth="1"/>
    <col min="5648" max="5648" width="13.25" style="428" customWidth="1"/>
    <col min="5649" max="5888" width="9" style="428"/>
    <col min="5889" max="5889" width="9.625" style="428" customWidth="1"/>
    <col min="5890" max="5897" width="10.375" style="428" customWidth="1"/>
    <col min="5898" max="5903" width="13.875" style="428" customWidth="1"/>
    <col min="5904" max="5904" width="13.25" style="428" customWidth="1"/>
    <col min="5905" max="6144" width="9" style="428"/>
    <col min="6145" max="6145" width="9.625" style="428" customWidth="1"/>
    <col min="6146" max="6153" width="10.375" style="428" customWidth="1"/>
    <col min="6154" max="6159" width="13.875" style="428" customWidth="1"/>
    <col min="6160" max="6160" width="13.25" style="428" customWidth="1"/>
    <col min="6161" max="6400" width="9" style="428"/>
    <col min="6401" max="6401" width="9.625" style="428" customWidth="1"/>
    <col min="6402" max="6409" width="10.375" style="428" customWidth="1"/>
    <col min="6410" max="6415" width="13.875" style="428" customWidth="1"/>
    <col min="6416" max="6416" width="13.25" style="428" customWidth="1"/>
    <col min="6417" max="6656" width="9" style="428"/>
    <col min="6657" max="6657" width="9.625" style="428" customWidth="1"/>
    <col min="6658" max="6665" width="10.375" style="428" customWidth="1"/>
    <col min="6666" max="6671" width="13.875" style="428" customWidth="1"/>
    <col min="6672" max="6672" width="13.25" style="428" customWidth="1"/>
    <col min="6673" max="6912" width="9" style="428"/>
    <col min="6913" max="6913" width="9.625" style="428" customWidth="1"/>
    <col min="6914" max="6921" width="10.375" style="428" customWidth="1"/>
    <col min="6922" max="6927" width="13.875" style="428" customWidth="1"/>
    <col min="6928" max="6928" width="13.25" style="428" customWidth="1"/>
    <col min="6929" max="7168" width="9" style="428"/>
    <col min="7169" max="7169" width="9.625" style="428" customWidth="1"/>
    <col min="7170" max="7177" width="10.375" style="428" customWidth="1"/>
    <col min="7178" max="7183" width="13.875" style="428" customWidth="1"/>
    <col min="7184" max="7184" width="13.25" style="428" customWidth="1"/>
    <col min="7185" max="7424" width="9" style="428"/>
    <col min="7425" max="7425" width="9.625" style="428" customWidth="1"/>
    <col min="7426" max="7433" width="10.375" style="428" customWidth="1"/>
    <col min="7434" max="7439" width="13.875" style="428" customWidth="1"/>
    <col min="7440" max="7440" width="13.25" style="428" customWidth="1"/>
    <col min="7441" max="7680" width="9" style="428"/>
    <col min="7681" max="7681" width="9.625" style="428" customWidth="1"/>
    <col min="7682" max="7689" width="10.375" style="428" customWidth="1"/>
    <col min="7690" max="7695" width="13.875" style="428" customWidth="1"/>
    <col min="7696" max="7696" width="13.25" style="428" customWidth="1"/>
    <col min="7697" max="7936" width="9" style="428"/>
    <col min="7937" max="7937" width="9.625" style="428" customWidth="1"/>
    <col min="7938" max="7945" width="10.375" style="428" customWidth="1"/>
    <col min="7946" max="7951" width="13.875" style="428" customWidth="1"/>
    <col min="7952" max="7952" width="13.25" style="428" customWidth="1"/>
    <col min="7953" max="8192" width="9" style="428"/>
    <col min="8193" max="8193" width="9.625" style="428" customWidth="1"/>
    <col min="8194" max="8201" width="10.375" style="428" customWidth="1"/>
    <col min="8202" max="8207" width="13.875" style="428" customWidth="1"/>
    <col min="8208" max="8208" width="13.25" style="428" customWidth="1"/>
    <col min="8209" max="8448" width="9" style="428"/>
    <col min="8449" max="8449" width="9.625" style="428" customWidth="1"/>
    <col min="8450" max="8457" width="10.375" style="428" customWidth="1"/>
    <col min="8458" max="8463" width="13.875" style="428" customWidth="1"/>
    <col min="8464" max="8464" width="13.25" style="428" customWidth="1"/>
    <col min="8465" max="8704" width="9" style="428"/>
    <col min="8705" max="8705" width="9.625" style="428" customWidth="1"/>
    <col min="8706" max="8713" width="10.375" style="428" customWidth="1"/>
    <col min="8714" max="8719" width="13.875" style="428" customWidth="1"/>
    <col min="8720" max="8720" width="13.25" style="428" customWidth="1"/>
    <col min="8721" max="8960" width="9" style="428"/>
    <col min="8961" max="8961" width="9.625" style="428" customWidth="1"/>
    <col min="8962" max="8969" width="10.375" style="428" customWidth="1"/>
    <col min="8970" max="8975" width="13.875" style="428" customWidth="1"/>
    <col min="8976" max="8976" width="13.25" style="428" customWidth="1"/>
    <col min="8977" max="9216" width="9" style="428"/>
    <col min="9217" max="9217" width="9.625" style="428" customWidth="1"/>
    <col min="9218" max="9225" width="10.375" style="428" customWidth="1"/>
    <col min="9226" max="9231" width="13.875" style="428" customWidth="1"/>
    <col min="9232" max="9232" width="13.25" style="428" customWidth="1"/>
    <col min="9233" max="9472" width="9" style="428"/>
    <col min="9473" max="9473" width="9.625" style="428" customWidth="1"/>
    <col min="9474" max="9481" width="10.375" style="428" customWidth="1"/>
    <col min="9482" max="9487" width="13.875" style="428" customWidth="1"/>
    <col min="9488" max="9488" width="13.25" style="428" customWidth="1"/>
    <col min="9489" max="9728" width="9" style="428"/>
    <col min="9729" max="9729" width="9.625" style="428" customWidth="1"/>
    <col min="9730" max="9737" width="10.375" style="428" customWidth="1"/>
    <col min="9738" max="9743" width="13.875" style="428" customWidth="1"/>
    <col min="9744" max="9744" width="13.25" style="428" customWidth="1"/>
    <col min="9745" max="9984" width="9" style="428"/>
    <col min="9985" max="9985" width="9.625" style="428" customWidth="1"/>
    <col min="9986" max="9993" width="10.375" style="428" customWidth="1"/>
    <col min="9994" max="9999" width="13.875" style="428" customWidth="1"/>
    <col min="10000" max="10000" width="13.25" style="428" customWidth="1"/>
    <col min="10001" max="10240" width="9" style="428"/>
    <col min="10241" max="10241" width="9.625" style="428" customWidth="1"/>
    <col min="10242" max="10249" width="10.375" style="428" customWidth="1"/>
    <col min="10250" max="10255" width="13.875" style="428" customWidth="1"/>
    <col min="10256" max="10256" width="13.25" style="428" customWidth="1"/>
    <col min="10257" max="10496" width="9" style="428"/>
    <col min="10497" max="10497" width="9.625" style="428" customWidth="1"/>
    <col min="10498" max="10505" width="10.375" style="428" customWidth="1"/>
    <col min="10506" max="10511" width="13.875" style="428" customWidth="1"/>
    <col min="10512" max="10512" width="13.25" style="428" customWidth="1"/>
    <col min="10513" max="10752" width="9" style="428"/>
    <col min="10753" max="10753" width="9.625" style="428" customWidth="1"/>
    <col min="10754" max="10761" width="10.375" style="428" customWidth="1"/>
    <col min="10762" max="10767" width="13.875" style="428" customWidth="1"/>
    <col min="10768" max="10768" width="13.25" style="428" customWidth="1"/>
    <col min="10769" max="11008" width="9" style="428"/>
    <col min="11009" max="11009" width="9.625" style="428" customWidth="1"/>
    <col min="11010" max="11017" width="10.375" style="428" customWidth="1"/>
    <col min="11018" max="11023" width="13.875" style="428" customWidth="1"/>
    <col min="11024" max="11024" width="13.25" style="428" customWidth="1"/>
    <col min="11025" max="11264" width="9" style="428"/>
    <col min="11265" max="11265" width="9.625" style="428" customWidth="1"/>
    <col min="11266" max="11273" width="10.375" style="428" customWidth="1"/>
    <col min="11274" max="11279" width="13.875" style="428" customWidth="1"/>
    <col min="11280" max="11280" width="13.25" style="428" customWidth="1"/>
    <col min="11281" max="11520" width="9" style="428"/>
    <col min="11521" max="11521" width="9.625" style="428" customWidth="1"/>
    <col min="11522" max="11529" width="10.375" style="428" customWidth="1"/>
    <col min="11530" max="11535" width="13.875" style="428" customWidth="1"/>
    <col min="11536" max="11536" width="13.25" style="428" customWidth="1"/>
    <col min="11537" max="11776" width="9" style="428"/>
    <col min="11777" max="11777" width="9.625" style="428" customWidth="1"/>
    <col min="11778" max="11785" width="10.375" style="428" customWidth="1"/>
    <col min="11786" max="11791" width="13.875" style="428" customWidth="1"/>
    <col min="11792" max="11792" width="13.25" style="428" customWidth="1"/>
    <col min="11793" max="12032" width="9" style="428"/>
    <col min="12033" max="12033" width="9.625" style="428" customWidth="1"/>
    <col min="12034" max="12041" width="10.375" style="428" customWidth="1"/>
    <col min="12042" max="12047" width="13.875" style="428" customWidth="1"/>
    <col min="12048" max="12048" width="13.25" style="428" customWidth="1"/>
    <col min="12049" max="12288" width="9" style="428"/>
    <col min="12289" max="12289" width="9.625" style="428" customWidth="1"/>
    <col min="12290" max="12297" width="10.375" style="428" customWidth="1"/>
    <col min="12298" max="12303" width="13.875" style="428" customWidth="1"/>
    <col min="12304" max="12304" width="13.25" style="428" customWidth="1"/>
    <col min="12305" max="12544" width="9" style="428"/>
    <col min="12545" max="12545" width="9.625" style="428" customWidth="1"/>
    <col min="12546" max="12553" width="10.375" style="428" customWidth="1"/>
    <col min="12554" max="12559" width="13.875" style="428" customWidth="1"/>
    <col min="12560" max="12560" width="13.25" style="428" customWidth="1"/>
    <col min="12561" max="12800" width="9" style="428"/>
    <col min="12801" max="12801" width="9.625" style="428" customWidth="1"/>
    <col min="12802" max="12809" width="10.375" style="428" customWidth="1"/>
    <col min="12810" max="12815" width="13.875" style="428" customWidth="1"/>
    <col min="12816" max="12816" width="13.25" style="428" customWidth="1"/>
    <col min="12817" max="13056" width="9" style="428"/>
    <col min="13057" max="13057" width="9.625" style="428" customWidth="1"/>
    <col min="13058" max="13065" width="10.375" style="428" customWidth="1"/>
    <col min="13066" max="13071" width="13.875" style="428" customWidth="1"/>
    <col min="13072" max="13072" width="13.25" style="428" customWidth="1"/>
    <col min="13073" max="13312" width="9" style="428"/>
    <col min="13313" max="13313" width="9.625" style="428" customWidth="1"/>
    <col min="13314" max="13321" width="10.375" style="428" customWidth="1"/>
    <col min="13322" max="13327" width="13.875" style="428" customWidth="1"/>
    <col min="13328" max="13328" width="13.25" style="428" customWidth="1"/>
    <col min="13329" max="13568" width="9" style="428"/>
    <col min="13569" max="13569" width="9.625" style="428" customWidth="1"/>
    <col min="13570" max="13577" width="10.375" style="428" customWidth="1"/>
    <col min="13578" max="13583" width="13.875" style="428" customWidth="1"/>
    <col min="13584" max="13584" width="13.25" style="428" customWidth="1"/>
    <col min="13585" max="13824" width="9" style="428"/>
    <col min="13825" max="13825" width="9.625" style="428" customWidth="1"/>
    <col min="13826" max="13833" width="10.375" style="428" customWidth="1"/>
    <col min="13834" max="13839" width="13.875" style="428" customWidth="1"/>
    <col min="13840" max="13840" width="13.25" style="428" customWidth="1"/>
    <col min="13841" max="14080" width="9" style="428"/>
    <col min="14081" max="14081" width="9.625" style="428" customWidth="1"/>
    <col min="14082" max="14089" width="10.375" style="428" customWidth="1"/>
    <col min="14090" max="14095" width="13.875" style="428" customWidth="1"/>
    <col min="14096" max="14096" width="13.25" style="428" customWidth="1"/>
    <col min="14097" max="14336" width="9" style="428"/>
    <col min="14337" max="14337" width="9.625" style="428" customWidth="1"/>
    <col min="14338" max="14345" width="10.375" style="428" customWidth="1"/>
    <col min="14346" max="14351" width="13.875" style="428" customWidth="1"/>
    <col min="14352" max="14352" width="13.25" style="428" customWidth="1"/>
    <col min="14353" max="14592" width="9" style="428"/>
    <col min="14593" max="14593" width="9.625" style="428" customWidth="1"/>
    <col min="14594" max="14601" width="10.375" style="428" customWidth="1"/>
    <col min="14602" max="14607" width="13.875" style="428" customWidth="1"/>
    <col min="14608" max="14608" width="13.25" style="428" customWidth="1"/>
    <col min="14609" max="14848" width="9" style="428"/>
    <col min="14849" max="14849" width="9.625" style="428" customWidth="1"/>
    <col min="14850" max="14857" width="10.375" style="428" customWidth="1"/>
    <col min="14858" max="14863" width="13.875" style="428" customWidth="1"/>
    <col min="14864" max="14864" width="13.25" style="428" customWidth="1"/>
    <col min="14865" max="15104" width="9" style="428"/>
    <col min="15105" max="15105" width="9.625" style="428" customWidth="1"/>
    <col min="15106" max="15113" width="10.375" style="428" customWidth="1"/>
    <col min="15114" max="15119" width="13.875" style="428" customWidth="1"/>
    <col min="15120" max="15120" width="13.25" style="428" customWidth="1"/>
    <col min="15121" max="15360" width="9" style="428"/>
    <col min="15361" max="15361" width="9.625" style="428" customWidth="1"/>
    <col min="15362" max="15369" width="10.375" style="428" customWidth="1"/>
    <col min="15370" max="15375" width="13.875" style="428" customWidth="1"/>
    <col min="15376" max="15376" width="13.25" style="428" customWidth="1"/>
    <col min="15377" max="15616" width="9" style="428"/>
    <col min="15617" max="15617" width="9.625" style="428" customWidth="1"/>
    <col min="15618" max="15625" width="10.375" style="428" customWidth="1"/>
    <col min="15626" max="15631" width="13.875" style="428" customWidth="1"/>
    <col min="15632" max="15632" width="13.25" style="428" customWidth="1"/>
    <col min="15633" max="15872" width="9" style="428"/>
    <col min="15873" max="15873" width="9.625" style="428" customWidth="1"/>
    <col min="15874" max="15881" width="10.375" style="428" customWidth="1"/>
    <col min="15882" max="15887" width="13.875" style="428" customWidth="1"/>
    <col min="15888" max="15888" width="13.25" style="428" customWidth="1"/>
    <col min="15889" max="16128" width="9" style="428"/>
    <col min="16129" max="16129" width="9.625" style="428" customWidth="1"/>
    <col min="16130" max="16137" width="10.375" style="428" customWidth="1"/>
    <col min="16138" max="16143" width="13.875" style="428" customWidth="1"/>
    <col min="16144" max="16144" width="13.25" style="428" customWidth="1"/>
    <col min="16145" max="16384" width="9" style="428"/>
  </cols>
  <sheetData>
    <row r="1" spans="1:16" s="383" customFormat="1" ht="35.1" customHeight="1">
      <c r="A1" s="95"/>
      <c r="B1" s="381"/>
      <c r="C1" s="381"/>
      <c r="D1" s="381"/>
      <c r="E1" s="382"/>
      <c r="F1" s="381"/>
      <c r="G1" s="381"/>
      <c r="H1" s="382"/>
      <c r="I1" s="381"/>
      <c r="J1" s="382"/>
      <c r="K1" s="382"/>
      <c r="L1" s="382"/>
      <c r="M1" s="381"/>
      <c r="N1" s="382"/>
      <c r="O1" s="381"/>
      <c r="P1" s="429"/>
    </row>
    <row r="2" spans="1:16" s="331" customFormat="1" ht="26.25" customHeight="1">
      <c r="A2" s="1779" t="s">
        <v>294</v>
      </c>
      <c r="B2" s="1779"/>
      <c r="C2" s="1779"/>
      <c r="D2" s="1779"/>
      <c r="E2" s="1779"/>
      <c r="F2" s="1779"/>
      <c r="G2" s="1779"/>
      <c r="H2" s="1779"/>
      <c r="I2" s="1779"/>
      <c r="J2" s="1707" t="s">
        <v>295</v>
      </c>
      <c r="K2" s="1707"/>
      <c r="L2" s="1707"/>
      <c r="M2" s="1707"/>
      <c r="N2" s="1707"/>
      <c r="O2" s="1707"/>
      <c r="P2" s="1707"/>
    </row>
    <row r="3" spans="1:16" s="334" customFormat="1" ht="12">
      <c r="A3" s="333"/>
      <c r="B3" s="333"/>
      <c r="C3" s="333"/>
      <c r="D3" s="333"/>
      <c r="E3" s="333"/>
      <c r="F3" s="333"/>
      <c r="G3" s="333"/>
      <c r="H3" s="333"/>
      <c r="I3" s="385"/>
      <c r="J3" s="385"/>
      <c r="K3" s="385"/>
      <c r="L3" s="385"/>
      <c r="M3" s="385"/>
      <c r="N3" s="385"/>
      <c r="O3" s="385"/>
      <c r="P3" s="385"/>
    </row>
    <row r="4" spans="1:16" s="337" customFormat="1" ht="18" customHeight="1" thickBot="1">
      <c r="A4" s="101" t="s">
        <v>256</v>
      </c>
      <c r="B4" s="386"/>
      <c r="C4" s="386"/>
      <c r="D4" s="386"/>
      <c r="E4" s="335"/>
      <c r="F4" s="386"/>
      <c r="G4" s="386"/>
      <c r="H4" s="335"/>
      <c r="I4" s="386"/>
      <c r="J4" s="335"/>
      <c r="K4" s="335"/>
      <c r="L4" s="335"/>
      <c r="M4" s="386"/>
      <c r="N4" s="335"/>
      <c r="O4" s="386"/>
      <c r="P4" s="102" t="s">
        <v>235</v>
      </c>
    </row>
    <row r="5" spans="1:16" s="335" customFormat="1" ht="27.75" customHeight="1">
      <c r="A5" s="1687" t="s">
        <v>257</v>
      </c>
      <c r="B5" s="430" t="s">
        <v>296</v>
      </c>
      <c r="C5" s="431"/>
      <c r="D5" s="1723" t="s">
        <v>297</v>
      </c>
      <c r="E5" s="1725"/>
      <c r="F5" s="1726"/>
      <c r="G5" s="1781" t="s">
        <v>298</v>
      </c>
      <c r="H5" s="1782"/>
      <c r="I5" s="1789"/>
      <c r="J5" s="432" t="s">
        <v>299</v>
      </c>
      <c r="K5" s="432"/>
      <c r="L5" s="432"/>
      <c r="M5" s="430" t="s">
        <v>300</v>
      </c>
      <c r="N5" s="432"/>
      <c r="O5" s="433"/>
      <c r="P5" s="1690" t="s">
        <v>264</v>
      </c>
    </row>
    <row r="6" spans="1:16" s="335" customFormat="1" ht="23.25" customHeight="1">
      <c r="A6" s="1688"/>
      <c r="B6" s="390" t="s">
        <v>249</v>
      </c>
      <c r="C6" s="390" t="s">
        <v>250</v>
      </c>
      <c r="D6" s="390" t="s">
        <v>249</v>
      </c>
      <c r="E6" s="390" t="s">
        <v>250</v>
      </c>
      <c r="F6" s="348"/>
      <c r="G6" s="390" t="s">
        <v>249</v>
      </c>
      <c r="H6" s="390" t="s">
        <v>250</v>
      </c>
      <c r="I6" s="1790"/>
      <c r="J6" s="391" t="s">
        <v>249</v>
      </c>
      <c r="K6" s="344" t="s">
        <v>301</v>
      </c>
      <c r="L6" s="434"/>
      <c r="M6" s="390" t="s">
        <v>249</v>
      </c>
      <c r="N6" s="390" t="s">
        <v>301</v>
      </c>
      <c r="O6" s="435"/>
      <c r="P6" s="1772"/>
    </row>
    <row r="7" spans="1:16" s="335" customFormat="1" ht="6.75" customHeight="1">
      <c r="A7" s="1688"/>
      <c r="B7" s="436"/>
      <c r="C7" s="436"/>
      <c r="D7" s="436"/>
      <c r="E7" s="437"/>
      <c r="F7" s="438"/>
      <c r="G7" s="436"/>
      <c r="H7" s="437"/>
      <c r="I7" s="1688"/>
      <c r="J7" s="343"/>
      <c r="K7" s="437"/>
      <c r="M7" s="436"/>
      <c r="N7" s="395"/>
      <c r="O7" s="439"/>
      <c r="P7" s="1772"/>
    </row>
    <row r="8" spans="1:16" s="335" customFormat="1" ht="25.5" customHeight="1">
      <c r="A8" s="1689"/>
      <c r="B8" s="440" t="s">
        <v>170</v>
      </c>
      <c r="C8" s="440" t="s">
        <v>302</v>
      </c>
      <c r="D8" s="440" t="s">
        <v>170</v>
      </c>
      <c r="E8" s="440" t="s">
        <v>251</v>
      </c>
      <c r="F8" s="354" t="s">
        <v>270</v>
      </c>
      <c r="G8" s="440" t="s">
        <v>170</v>
      </c>
      <c r="H8" s="440" t="s">
        <v>251</v>
      </c>
      <c r="I8" s="357" t="s">
        <v>270</v>
      </c>
      <c r="J8" s="353" t="s">
        <v>170</v>
      </c>
      <c r="K8" s="351" t="s">
        <v>251</v>
      </c>
      <c r="L8" s="402" t="s">
        <v>270</v>
      </c>
      <c r="M8" s="440" t="s">
        <v>170</v>
      </c>
      <c r="N8" s="440" t="s">
        <v>251</v>
      </c>
      <c r="O8" s="354" t="s">
        <v>270</v>
      </c>
      <c r="P8" s="1773"/>
    </row>
    <row r="9" spans="1:16" s="364" customFormat="1" ht="35.1" customHeight="1">
      <c r="A9" s="244">
        <v>2011</v>
      </c>
      <c r="B9" s="313">
        <v>380</v>
      </c>
      <c r="C9" s="314">
        <v>474.00200000000001</v>
      </c>
      <c r="D9" s="314">
        <v>330</v>
      </c>
      <c r="E9" s="314">
        <v>424.05</v>
      </c>
      <c r="F9" s="314">
        <v>128.5</v>
      </c>
      <c r="G9" s="314">
        <v>9</v>
      </c>
      <c r="H9" s="223">
        <v>8.82</v>
      </c>
      <c r="I9" s="314">
        <v>98</v>
      </c>
      <c r="J9" s="314">
        <v>5</v>
      </c>
      <c r="K9" s="314">
        <v>4.7</v>
      </c>
      <c r="L9" s="314">
        <v>94</v>
      </c>
      <c r="M9" s="314">
        <v>36</v>
      </c>
      <c r="N9" s="314">
        <v>36.432000000000002</v>
      </c>
      <c r="O9" s="315">
        <v>101.2</v>
      </c>
      <c r="P9" s="441">
        <v>2011</v>
      </c>
    </row>
    <row r="10" spans="1:16" s="364" customFormat="1" ht="35.1" customHeight="1">
      <c r="A10" s="244">
        <v>2012</v>
      </c>
      <c r="B10" s="313">
        <v>372.5</v>
      </c>
      <c r="C10" s="314">
        <v>440.7</v>
      </c>
      <c r="D10" s="314">
        <v>325</v>
      </c>
      <c r="E10" s="314">
        <v>391.3</v>
      </c>
      <c r="F10" s="314">
        <v>120.4</v>
      </c>
      <c r="G10" s="314">
        <v>13.2</v>
      </c>
      <c r="H10" s="223">
        <v>14.4</v>
      </c>
      <c r="I10" s="314">
        <v>109</v>
      </c>
      <c r="J10" s="314">
        <v>4.8</v>
      </c>
      <c r="K10" s="314">
        <v>4.9000000000000004</v>
      </c>
      <c r="L10" s="314">
        <v>106</v>
      </c>
      <c r="M10" s="314">
        <v>29.5</v>
      </c>
      <c r="N10" s="314">
        <v>30.1</v>
      </c>
      <c r="O10" s="315">
        <v>102</v>
      </c>
      <c r="P10" s="441">
        <v>2012</v>
      </c>
    </row>
    <row r="11" spans="1:16" s="364" customFormat="1" ht="35.1" customHeight="1">
      <c r="A11" s="244">
        <v>2013</v>
      </c>
      <c r="B11" s="313">
        <v>109.9</v>
      </c>
      <c r="C11" s="314">
        <v>151.80000000000001</v>
      </c>
      <c r="D11" s="314">
        <v>0</v>
      </c>
      <c r="E11" s="314">
        <v>0</v>
      </c>
      <c r="F11" s="314">
        <v>0</v>
      </c>
      <c r="G11" s="314">
        <v>16.899999999999999</v>
      </c>
      <c r="H11" s="223">
        <v>18</v>
      </c>
      <c r="I11" s="314">
        <v>107</v>
      </c>
      <c r="J11" s="314">
        <v>2</v>
      </c>
      <c r="K11" s="314">
        <v>2</v>
      </c>
      <c r="L11" s="314">
        <v>100</v>
      </c>
      <c r="M11" s="314">
        <v>91</v>
      </c>
      <c r="N11" s="314">
        <v>131.80000000000001</v>
      </c>
      <c r="O11" s="315">
        <v>145</v>
      </c>
      <c r="P11" s="441">
        <v>2013</v>
      </c>
    </row>
    <row r="12" spans="1:16" s="364" customFormat="1" ht="35.1" customHeight="1">
      <c r="A12" s="244">
        <v>2014</v>
      </c>
      <c r="B12" s="313">
        <v>101.9</v>
      </c>
      <c r="C12" s="314">
        <v>107.10000000000001</v>
      </c>
      <c r="D12" s="314">
        <v>0</v>
      </c>
      <c r="E12" s="314">
        <v>0</v>
      </c>
      <c r="F12" s="314">
        <v>0</v>
      </c>
      <c r="G12" s="314">
        <v>13.9</v>
      </c>
      <c r="H12" s="223">
        <v>14.2</v>
      </c>
      <c r="I12" s="314">
        <v>102</v>
      </c>
      <c r="J12" s="314">
        <v>0</v>
      </c>
      <c r="K12" s="314">
        <v>0</v>
      </c>
      <c r="L12" s="314">
        <v>0</v>
      </c>
      <c r="M12" s="314">
        <v>88</v>
      </c>
      <c r="N12" s="314">
        <v>92.9</v>
      </c>
      <c r="O12" s="315">
        <v>106</v>
      </c>
      <c r="P12" s="441">
        <v>2014</v>
      </c>
    </row>
    <row r="13" spans="1:16" s="364" customFormat="1" ht="35.1" customHeight="1">
      <c r="A13" s="244">
        <v>2015</v>
      </c>
      <c r="B13" s="313">
        <v>28.5</v>
      </c>
      <c r="C13" s="314">
        <v>26.5</v>
      </c>
      <c r="D13" s="314">
        <v>0</v>
      </c>
      <c r="E13" s="314">
        <v>0</v>
      </c>
      <c r="F13" s="314">
        <v>0</v>
      </c>
      <c r="G13" s="314">
        <v>25.5</v>
      </c>
      <c r="H13" s="223">
        <v>23</v>
      </c>
      <c r="I13" s="314">
        <v>90.196078431372555</v>
      </c>
      <c r="J13" s="314">
        <v>0</v>
      </c>
      <c r="K13" s="314">
        <v>0</v>
      </c>
      <c r="L13" s="314">
        <v>0</v>
      </c>
      <c r="M13" s="314">
        <v>3</v>
      </c>
      <c r="N13" s="314">
        <v>3.5</v>
      </c>
      <c r="O13" s="315">
        <v>116.66666666666667</v>
      </c>
      <c r="P13" s="441">
        <v>2015</v>
      </c>
    </row>
    <row r="14" spans="1:16" s="369" customFormat="1" ht="35.1" customHeight="1" thickBot="1">
      <c r="A14" s="249">
        <v>2016</v>
      </c>
      <c r="B14" s="442">
        <f>SUM(D14,G14,J14,M14,)</f>
        <v>241.3</v>
      </c>
      <c r="C14" s="443">
        <f>SUM(E14,H14,K14,N14,)</f>
        <v>277.2</v>
      </c>
      <c r="D14" s="320">
        <v>0</v>
      </c>
      <c r="E14" s="320">
        <f>D14*F14/100</f>
        <v>0</v>
      </c>
      <c r="F14" s="320">
        <v>0</v>
      </c>
      <c r="G14" s="1553">
        <v>23</v>
      </c>
      <c r="H14" s="1553">
        <v>21</v>
      </c>
      <c r="I14" s="320">
        <f>(H14/G14)*100</f>
        <v>91.304347826086953</v>
      </c>
      <c r="J14" s="1554">
        <v>3.3</v>
      </c>
      <c r="K14" s="1554">
        <v>3.2</v>
      </c>
      <c r="L14" s="320">
        <f>(K14/J14)*100</f>
        <v>96.969696969696983</v>
      </c>
      <c r="M14" s="1555">
        <v>215</v>
      </c>
      <c r="N14" s="1555">
        <v>253</v>
      </c>
      <c r="O14" s="321">
        <f>(N14/M14)*100</f>
        <v>117.67441860465115</v>
      </c>
      <c r="P14" s="444">
        <v>2016</v>
      </c>
    </row>
    <row r="15" spans="1:16" s="337" customFormat="1" ht="23.25" customHeight="1">
      <c r="A15" s="1764" t="s">
        <v>252</v>
      </c>
      <c r="B15" s="1764"/>
      <c r="C15" s="1764"/>
      <c r="D15" s="372"/>
      <c r="E15" s="445"/>
      <c r="F15" s="372"/>
      <c r="G15" s="372"/>
      <c r="H15" s="445"/>
      <c r="I15" s="101"/>
      <c r="J15" s="1764" t="s">
        <v>303</v>
      </c>
      <c r="K15" s="1764"/>
      <c r="L15" s="1764"/>
      <c r="M15" s="1764"/>
      <c r="N15" s="1764"/>
      <c r="O15" s="1764"/>
      <c r="P15" s="1764"/>
    </row>
  </sheetData>
  <mergeCells count="9">
    <mergeCell ref="A15:C15"/>
    <mergeCell ref="J15:P15"/>
    <mergeCell ref="A2:I2"/>
    <mergeCell ref="J2:P2"/>
    <mergeCell ref="A5:A8"/>
    <mergeCell ref="D5:F5"/>
    <mergeCell ref="G5:I5"/>
    <mergeCell ref="P5:P8"/>
    <mergeCell ref="I6:I7"/>
  </mergeCells>
  <phoneticPr fontId="4" type="noConversion"/>
  <printOptions horizontalCentered="1" gridLinesSet="0"/>
  <pageMargins left="0.19685039370078741" right="0.11811023622047245" top="0.39370078740157483" bottom="0.39370078740157483" header="0" footer="0"/>
  <pageSetup paperSize="9" scale="70" orientation="landscape" r:id="rId1"/>
  <headerFooter alignWithMargins="0"/>
  <colBreaks count="1" manualBreakCount="1">
    <brk id="9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K20"/>
  <sheetViews>
    <sheetView showGridLines="0" view="pageBreakPreview" zoomScaleNormal="75" workbookViewId="0">
      <selection activeCell="G13" sqref="G13"/>
    </sheetView>
  </sheetViews>
  <sheetFormatPr defaultRowHeight="15.75"/>
  <cols>
    <col min="1" max="1" width="8.25" style="485" customWidth="1"/>
    <col min="2" max="2" width="8.875" style="486" customWidth="1"/>
    <col min="3" max="3" width="17.875" style="486" customWidth="1"/>
    <col min="4" max="4" width="9.625" style="487" customWidth="1"/>
    <col min="5" max="5" width="18.125" style="488" customWidth="1"/>
    <col min="6" max="6" width="14.375" style="486" customWidth="1"/>
    <col min="7" max="7" width="12.625" style="489" customWidth="1"/>
    <col min="8" max="8" width="14" style="486" customWidth="1"/>
    <col min="9" max="9" width="14.5" style="486" customWidth="1"/>
    <col min="10" max="10" width="12.625" style="485" customWidth="1"/>
    <col min="11" max="256" width="9" style="485"/>
    <col min="257" max="257" width="8.25" style="485" customWidth="1"/>
    <col min="258" max="258" width="8.875" style="485" customWidth="1"/>
    <col min="259" max="259" width="17.875" style="485" customWidth="1"/>
    <col min="260" max="260" width="9.625" style="485" customWidth="1"/>
    <col min="261" max="261" width="18.125" style="485" customWidth="1"/>
    <col min="262" max="262" width="14.375" style="485" customWidth="1"/>
    <col min="263" max="263" width="12.625" style="485" customWidth="1"/>
    <col min="264" max="264" width="14" style="485" customWidth="1"/>
    <col min="265" max="265" width="14.5" style="485" customWidth="1"/>
    <col min="266" max="266" width="12.625" style="485" customWidth="1"/>
    <col min="267" max="512" width="9" style="485"/>
    <col min="513" max="513" width="8.25" style="485" customWidth="1"/>
    <col min="514" max="514" width="8.875" style="485" customWidth="1"/>
    <col min="515" max="515" width="17.875" style="485" customWidth="1"/>
    <col min="516" max="516" width="9.625" style="485" customWidth="1"/>
    <col min="517" max="517" width="18.125" style="485" customWidth="1"/>
    <col min="518" max="518" width="14.375" style="485" customWidth="1"/>
    <col min="519" max="519" width="12.625" style="485" customWidth="1"/>
    <col min="520" max="520" width="14" style="485" customWidth="1"/>
    <col min="521" max="521" width="14.5" style="485" customWidth="1"/>
    <col min="522" max="522" width="12.625" style="485" customWidth="1"/>
    <col min="523" max="768" width="9" style="485"/>
    <col min="769" max="769" width="8.25" style="485" customWidth="1"/>
    <col min="770" max="770" width="8.875" style="485" customWidth="1"/>
    <col min="771" max="771" width="17.875" style="485" customWidth="1"/>
    <col min="772" max="772" width="9.625" style="485" customWidth="1"/>
    <col min="773" max="773" width="18.125" style="485" customWidth="1"/>
    <col min="774" max="774" width="14.375" style="485" customWidth="1"/>
    <col min="775" max="775" width="12.625" style="485" customWidth="1"/>
    <col min="776" max="776" width="14" style="485" customWidth="1"/>
    <col min="777" max="777" width="14.5" style="485" customWidth="1"/>
    <col min="778" max="778" width="12.625" style="485" customWidth="1"/>
    <col min="779" max="1024" width="9" style="485"/>
    <col min="1025" max="1025" width="8.25" style="485" customWidth="1"/>
    <col min="1026" max="1026" width="8.875" style="485" customWidth="1"/>
    <col min="1027" max="1027" width="17.875" style="485" customWidth="1"/>
    <col min="1028" max="1028" width="9.625" style="485" customWidth="1"/>
    <col min="1029" max="1029" width="18.125" style="485" customWidth="1"/>
    <col min="1030" max="1030" width="14.375" style="485" customWidth="1"/>
    <col min="1031" max="1031" width="12.625" style="485" customWidth="1"/>
    <col min="1032" max="1032" width="14" style="485" customWidth="1"/>
    <col min="1033" max="1033" width="14.5" style="485" customWidth="1"/>
    <col min="1034" max="1034" width="12.625" style="485" customWidth="1"/>
    <col min="1035" max="1280" width="9" style="485"/>
    <col min="1281" max="1281" width="8.25" style="485" customWidth="1"/>
    <col min="1282" max="1282" width="8.875" style="485" customWidth="1"/>
    <col min="1283" max="1283" width="17.875" style="485" customWidth="1"/>
    <col min="1284" max="1284" width="9.625" style="485" customWidth="1"/>
    <col min="1285" max="1285" width="18.125" style="485" customWidth="1"/>
    <col min="1286" max="1286" width="14.375" style="485" customWidth="1"/>
    <col min="1287" max="1287" width="12.625" style="485" customWidth="1"/>
    <col min="1288" max="1288" width="14" style="485" customWidth="1"/>
    <col min="1289" max="1289" width="14.5" style="485" customWidth="1"/>
    <col min="1290" max="1290" width="12.625" style="485" customWidth="1"/>
    <col min="1291" max="1536" width="9" style="485"/>
    <col min="1537" max="1537" width="8.25" style="485" customWidth="1"/>
    <col min="1538" max="1538" width="8.875" style="485" customWidth="1"/>
    <col min="1539" max="1539" width="17.875" style="485" customWidth="1"/>
    <col min="1540" max="1540" width="9.625" style="485" customWidth="1"/>
    <col min="1541" max="1541" width="18.125" style="485" customWidth="1"/>
    <col min="1542" max="1542" width="14.375" style="485" customWidth="1"/>
    <col min="1543" max="1543" width="12.625" style="485" customWidth="1"/>
    <col min="1544" max="1544" width="14" style="485" customWidth="1"/>
    <col min="1545" max="1545" width="14.5" style="485" customWidth="1"/>
    <col min="1546" max="1546" width="12.625" style="485" customWidth="1"/>
    <col min="1547" max="1792" width="9" style="485"/>
    <col min="1793" max="1793" width="8.25" style="485" customWidth="1"/>
    <col min="1794" max="1794" width="8.875" style="485" customWidth="1"/>
    <col min="1795" max="1795" width="17.875" style="485" customWidth="1"/>
    <col min="1796" max="1796" width="9.625" style="485" customWidth="1"/>
    <col min="1797" max="1797" width="18.125" style="485" customWidth="1"/>
    <col min="1798" max="1798" width="14.375" style="485" customWidth="1"/>
    <col min="1799" max="1799" width="12.625" style="485" customWidth="1"/>
    <col min="1800" max="1800" width="14" style="485" customWidth="1"/>
    <col min="1801" max="1801" width="14.5" style="485" customWidth="1"/>
    <col min="1802" max="1802" width="12.625" style="485" customWidth="1"/>
    <col min="1803" max="2048" width="9" style="485"/>
    <col min="2049" max="2049" width="8.25" style="485" customWidth="1"/>
    <col min="2050" max="2050" width="8.875" style="485" customWidth="1"/>
    <col min="2051" max="2051" width="17.875" style="485" customWidth="1"/>
    <col min="2052" max="2052" width="9.625" style="485" customWidth="1"/>
    <col min="2053" max="2053" width="18.125" style="485" customWidth="1"/>
    <col min="2054" max="2054" width="14.375" style="485" customWidth="1"/>
    <col min="2055" max="2055" width="12.625" style="485" customWidth="1"/>
    <col min="2056" max="2056" width="14" style="485" customWidth="1"/>
    <col min="2057" max="2057" width="14.5" style="485" customWidth="1"/>
    <col min="2058" max="2058" width="12.625" style="485" customWidth="1"/>
    <col min="2059" max="2304" width="9" style="485"/>
    <col min="2305" max="2305" width="8.25" style="485" customWidth="1"/>
    <col min="2306" max="2306" width="8.875" style="485" customWidth="1"/>
    <col min="2307" max="2307" width="17.875" style="485" customWidth="1"/>
    <col min="2308" max="2308" width="9.625" style="485" customWidth="1"/>
    <col min="2309" max="2309" width="18.125" style="485" customWidth="1"/>
    <col min="2310" max="2310" width="14.375" style="485" customWidth="1"/>
    <col min="2311" max="2311" width="12.625" style="485" customWidth="1"/>
    <col min="2312" max="2312" width="14" style="485" customWidth="1"/>
    <col min="2313" max="2313" width="14.5" style="485" customWidth="1"/>
    <col min="2314" max="2314" width="12.625" style="485" customWidth="1"/>
    <col min="2315" max="2560" width="9" style="485"/>
    <col min="2561" max="2561" width="8.25" style="485" customWidth="1"/>
    <col min="2562" max="2562" width="8.875" style="485" customWidth="1"/>
    <col min="2563" max="2563" width="17.875" style="485" customWidth="1"/>
    <col min="2564" max="2564" width="9.625" style="485" customWidth="1"/>
    <col min="2565" max="2565" width="18.125" style="485" customWidth="1"/>
    <col min="2566" max="2566" width="14.375" style="485" customWidth="1"/>
    <col min="2567" max="2567" width="12.625" style="485" customWidth="1"/>
    <col min="2568" max="2568" width="14" style="485" customWidth="1"/>
    <col min="2569" max="2569" width="14.5" style="485" customWidth="1"/>
    <col min="2570" max="2570" width="12.625" style="485" customWidth="1"/>
    <col min="2571" max="2816" width="9" style="485"/>
    <col min="2817" max="2817" width="8.25" style="485" customWidth="1"/>
    <col min="2818" max="2818" width="8.875" style="485" customWidth="1"/>
    <col min="2819" max="2819" width="17.875" style="485" customWidth="1"/>
    <col min="2820" max="2820" width="9.625" style="485" customWidth="1"/>
    <col min="2821" max="2821" width="18.125" style="485" customWidth="1"/>
    <col min="2822" max="2822" width="14.375" style="485" customWidth="1"/>
    <col min="2823" max="2823" width="12.625" style="485" customWidth="1"/>
    <col min="2824" max="2824" width="14" style="485" customWidth="1"/>
    <col min="2825" max="2825" width="14.5" style="485" customWidth="1"/>
    <col min="2826" max="2826" width="12.625" style="485" customWidth="1"/>
    <col min="2827" max="3072" width="9" style="485"/>
    <col min="3073" max="3073" width="8.25" style="485" customWidth="1"/>
    <col min="3074" max="3074" width="8.875" style="485" customWidth="1"/>
    <col min="3075" max="3075" width="17.875" style="485" customWidth="1"/>
    <col min="3076" max="3076" width="9.625" style="485" customWidth="1"/>
    <col min="3077" max="3077" width="18.125" style="485" customWidth="1"/>
    <col min="3078" max="3078" width="14.375" style="485" customWidth="1"/>
    <col min="3079" max="3079" width="12.625" style="485" customWidth="1"/>
    <col min="3080" max="3080" width="14" style="485" customWidth="1"/>
    <col min="3081" max="3081" width="14.5" style="485" customWidth="1"/>
    <col min="3082" max="3082" width="12.625" style="485" customWidth="1"/>
    <col min="3083" max="3328" width="9" style="485"/>
    <col min="3329" max="3329" width="8.25" style="485" customWidth="1"/>
    <col min="3330" max="3330" width="8.875" style="485" customWidth="1"/>
    <col min="3331" max="3331" width="17.875" style="485" customWidth="1"/>
    <col min="3332" max="3332" width="9.625" style="485" customWidth="1"/>
    <col min="3333" max="3333" width="18.125" style="485" customWidth="1"/>
    <col min="3334" max="3334" width="14.375" style="485" customWidth="1"/>
    <col min="3335" max="3335" width="12.625" style="485" customWidth="1"/>
    <col min="3336" max="3336" width="14" style="485" customWidth="1"/>
    <col min="3337" max="3337" width="14.5" style="485" customWidth="1"/>
    <col min="3338" max="3338" width="12.625" style="485" customWidth="1"/>
    <col min="3339" max="3584" width="9" style="485"/>
    <col min="3585" max="3585" width="8.25" style="485" customWidth="1"/>
    <col min="3586" max="3586" width="8.875" style="485" customWidth="1"/>
    <col min="3587" max="3587" width="17.875" style="485" customWidth="1"/>
    <col min="3588" max="3588" width="9.625" style="485" customWidth="1"/>
    <col min="3589" max="3589" width="18.125" style="485" customWidth="1"/>
    <col min="3590" max="3590" width="14.375" style="485" customWidth="1"/>
    <col min="3591" max="3591" width="12.625" style="485" customWidth="1"/>
    <col min="3592" max="3592" width="14" style="485" customWidth="1"/>
    <col min="3593" max="3593" width="14.5" style="485" customWidth="1"/>
    <col min="3594" max="3594" width="12.625" style="485" customWidth="1"/>
    <col min="3595" max="3840" width="9" style="485"/>
    <col min="3841" max="3841" width="8.25" style="485" customWidth="1"/>
    <col min="3842" max="3842" width="8.875" style="485" customWidth="1"/>
    <col min="3843" max="3843" width="17.875" style="485" customWidth="1"/>
    <col min="3844" max="3844" width="9.625" style="485" customWidth="1"/>
    <col min="3845" max="3845" width="18.125" style="485" customWidth="1"/>
    <col min="3846" max="3846" width="14.375" style="485" customWidth="1"/>
    <col min="3847" max="3847" width="12.625" style="485" customWidth="1"/>
    <col min="3848" max="3848" width="14" style="485" customWidth="1"/>
    <col min="3849" max="3849" width="14.5" style="485" customWidth="1"/>
    <col min="3850" max="3850" width="12.625" style="485" customWidth="1"/>
    <col min="3851" max="4096" width="9" style="485"/>
    <col min="4097" max="4097" width="8.25" style="485" customWidth="1"/>
    <col min="4098" max="4098" width="8.875" style="485" customWidth="1"/>
    <col min="4099" max="4099" width="17.875" style="485" customWidth="1"/>
    <col min="4100" max="4100" width="9.625" style="485" customWidth="1"/>
    <col min="4101" max="4101" width="18.125" style="485" customWidth="1"/>
    <col min="4102" max="4102" width="14.375" style="485" customWidth="1"/>
    <col min="4103" max="4103" width="12.625" style="485" customWidth="1"/>
    <col min="4104" max="4104" width="14" style="485" customWidth="1"/>
    <col min="4105" max="4105" width="14.5" style="485" customWidth="1"/>
    <col min="4106" max="4106" width="12.625" style="485" customWidth="1"/>
    <col min="4107" max="4352" width="9" style="485"/>
    <col min="4353" max="4353" width="8.25" style="485" customWidth="1"/>
    <col min="4354" max="4354" width="8.875" style="485" customWidth="1"/>
    <col min="4355" max="4355" width="17.875" style="485" customWidth="1"/>
    <col min="4356" max="4356" width="9.625" style="485" customWidth="1"/>
    <col min="4357" max="4357" width="18.125" style="485" customWidth="1"/>
    <col min="4358" max="4358" width="14.375" style="485" customWidth="1"/>
    <col min="4359" max="4359" width="12.625" style="485" customWidth="1"/>
    <col min="4360" max="4360" width="14" style="485" customWidth="1"/>
    <col min="4361" max="4361" width="14.5" style="485" customWidth="1"/>
    <col min="4362" max="4362" width="12.625" style="485" customWidth="1"/>
    <col min="4363" max="4608" width="9" style="485"/>
    <col min="4609" max="4609" width="8.25" style="485" customWidth="1"/>
    <col min="4610" max="4610" width="8.875" style="485" customWidth="1"/>
    <col min="4611" max="4611" width="17.875" style="485" customWidth="1"/>
    <col min="4612" max="4612" width="9.625" style="485" customWidth="1"/>
    <col min="4613" max="4613" width="18.125" style="485" customWidth="1"/>
    <col min="4614" max="4614" width="14.375" style="485" customWidth="1"/>
    <col min="4615" max="4615" width="12.625" style="485" customWidth="1"/>
    <col min="4616" max="4616" width="14" style="485" customWidth="1"/>
    <col min="4617" max="4617" width="14.5" style="485" customWidth="1"/>
    <col min="4618" max="4618" width="12.625" style="485" customWidth="1"/>
    <col min="4619" max="4864" width="9" style="485"/>
    <col min="4865" max="4865" width="8.25" style="485" customWidth="1"/>
    <col min="4866" max="4866" width="8.875" style="485" customWidth="1"/>
    <col min="4867" max="4867" width="17.875" style="485" customWidth="1"/>
    <col min="4868" max="4868" width="9.625" style="485" customWidth="1"/>
    <col min="4869" max="4869" width="18.125" style="485" customWidth="1"/>
    <col min="4870" max="4870" width="14.375" style="485" customWidth="1"/>
    <col min="4871" max="4871" width="12.625" style="485" customWidth="1"/>
    <col min="4872" max="4872" width="14" style="485" customWidth="1"/>
    <col min="4873" max="4873" width="14.5" style="485" customWidth="1"/>
    <col min="4874" max="4874" width="12.625" style="485" customWidth="1"/>
    <col min="4875" max="5120" width="9" style="485"/>
    <col min="5121" max="5121" width="8.25" style="485" customWidth="1"/>
    <col min="5122" max="5122" width="8.875" style="485" customWidth="1"/>
    <col min="5123" max="5123" width="17.875" style="485" customWidth="1"/>
    <col min="5124" max="5124" width="9.625" style="485" customWidth="1"/>
    <col min="5125" max="5125" width="18.125" style="485" customWidth="1"/>
    <col min="5126" max="5126" width="14.375" style="485" customWidth="1"/>
    <col min="5127" max="5127" width="12.625" style="485" customWidth="1"/>
    <col min="5128" max="5128" width="14" style="485" customWidth="1"/>
    <col min="5129" max="5129" width="14.5" style="485" customWidth="1"/>
    <col min="5130" max="5130" width="12.625" style="485" customWidth="1"/>
    <col min="5131" max="5376" width="9" style="485"/>
    <col min="5377" max="5377" width="8.25" style="485" customWidth="1"/>
    <col min="5378" max="5378" width="8.875" style="485" customWidth="1"/>
    <col min="5379" max="5379" width="17.875" style="485" customWidth="1"/>
    <col min="5380" max="5380" width="9.625" style="485" customWidth="1"/>
    <col min="5381" max="5381" width="18.125" style="485" customWidth="1"/>
    <col min="5382" max="5382" width="14.375" style="485" customWidth="1"/>
    <col min="5383" max="5383" width="12.625" style="485" customWidth="1"/>
    <col min="5384" max="5384" width="14" style="485" customWidth="1"/>
    <col min="5385" max="5385" width="14.5" style="485" customWidth="1"/>
    <col min="5386" max="5386" width="12.625" style="485" customWidth="1"/>
    <col min="5387" max="5632" width="9" style="485"/>
    <col min="5633" max="5633" width="8.25" style="485" customWidth="1"/>
    <col min="5634" max="5634" width="8.875" style="485" customWidth="1"/>
    <col min="5635" max="5635" width="17.875" style="485" customWidth="1"/>
    <col min="5636" max="5636" width="9.625" style="485" customWidth="1"/>
    <col min="5637" max="5637" width="18.125" style="485" customWidth="1"/>
    <col min="5638" max="5638" width="14.375" style="485" customWidth="1"/>
    <col min="5639" max="5639" width="12.625" style="485" customWidth="1"/>
    <col min="5640" max="5640" width="14" style="485" customWidth="1"/>
    <col min="5641" max="5641" width="14.5" style="485" customWidth="1"/>
    <col min="5642" max="5642" width="12.625" style="485" customWidth="1"/>
    <col min="5643" max="5888" width="9" style="485"/>
    <col min="5889" max="5889" width="8.25" style="485" customWidth="1"/>
    <col min="5890" max="5890" width="8.875" style="485" customWidth="1"/>
    <col min="5891" max="5891" width="17.875" style="485" customWidth="1"/>
    <col min="5892" max="5892" width="9.625" style="485" customWidth="1"/>
    <col min="5893" max="5893" width="18.125" style="485" customWidth="1"/>
    <col min="5894" max="5894" width="14.375" style="485" customWidth="1"/>
    <col min="5895" max="5895" width="12.625" style="485" customWidth="1"/>
    <col min="5896" max="5896" width="14" style="485" customWidth="1"/>
    <col min="5897" max="5897" width="14.5" style="485" customWidth="1"/>
    <col min="5898" max="5898" width="12.625" style="485" customWidth="1"/>
    <col min="5899" max="6144" width="9" style="485"/>
    <col min="6145" max="6145" width="8.25" style="485" customWidth="1"/>
    <col min="6146" max="6146" width="8.875" style="485" customWidth="1"/>
    <col min="6147" max="6147" width="17.875" style="485" customWidth="1"/>
    <col min="6148" max="6148" width="9.625" style="485" customWidth="1"/>
    <col min="6149" max="6149" width="18.125" style="485" customWidth="1"/>
    <col min="6150" max="6150" width="14.375" style="485" customWidth="1"/>
    <col min="6151" max="6151" width="12.625" style="485" customWidth="1"/>
    <col min="6152" max="6152" width="14" style="485" customWidth="1"/>
    <col min="6153" max="6153" width="14.5" style="485" customWidth="1"/>
    <col min="6154" max="6154" width="12.625" style="485" customWidth="1"/>
    <col min="6155" max="6400" width="9" style="485"/>
    <col min="6401" max="6401" width="8.25" style="485" customWidth="1"/>
    <col min="6402" max="6402" width="8.875" style="485" customWidth="1"/>
    <col min="6403" max="6403" width="17.875" style="485" customWidth="1"/>
    <col min="6404" max="6404" width="9.625" style="485" customWidth="1"/>
    <col min="6405" max="6405" width="18.125" style="485" customWidth="1"/>
    <col min="6406" max="6406" width="14.375" style="485" customWidth="1"/>
    <col min="6407" max="6407" width="12.625" style="485" customWidth="1"/>
    <col min="6408" max="6408" width="14" style="485" customWidth="1"/>
    <col min="6409" max="6409" width="14.5" style="485" customWidth="1"/>
    <col min="6410" max="6410" width="12.625" style="485" customWidth="1"/>
    <col min="6411" max="6656" width="9" style="485"/>
    <col min="6657" max="6657" width="8.25" style="485" customWidth="1"/>
    <col min="6658" max="6658" width="8.875" style="485" customWidth="1"/>
    <col min="6659" max="6659" width="17.875" style="485" customWidth="1"/>
    <col min="6660" max="6660" width="9.625" style="485" customWidth="1"/>
    <col min="6661" max="6661" width="18.125" style="485" customWidth="1"/>
    <col min="6662" max="6662" width="14.375" style="485" customWidth="1"/>
    <col min="6663" max="6663" width="12.625" style="485" customWidth="1"/>
    <col min="6664" max="6664" width="14" style="485" customWidth="1"/>
    <col min="6665" max="6665" width="14.5" style="485" customWidth="1"/>
    <col min="6666" max="6666" width="12.625" style="485" customWidth="1"/>
    <col min="6667" max="6912" width="9" style="485"/>
    <col min="6913" max="6913" width="8.25" style="485" customWidth="1"/>
    <col min="6914" max="6914" width="8.875" style="485" customWidth="1"/>
    <col min="6915" max="6915" width="17.875" style="485" customWidth="1"/>
    <col min="6916" max="6916" width="9.625" style="485" customWidth="1"/>
    <col min="6917" max="6917" width="18.125" style="485" customWidth="1"/>
    <col min="6918" max="6918" width="14.375" style="485" customWidth="1"/>
    <col min="6919" max="6919" width="12.625" style="485" customWidth="1"/>
    <col min="6920" max="6920" width="14" style="485" customWidth="1"/>
    <col min="6921" max="6921" width="14.5" style="485" customWidth="1"/>
    <col min="6922" max="6922" width="12.625" style="485" customWidth="1"/>
    <col min="6923" max="7168" width="9" style="485"/>
    <col min="7169" max="7169" width="8.25" style="485" customWidth="1"/>
    <col min="7170" max="7170" width="8.875" style="485" customWidth="1"/>
    <col min="7171" max="7171" width="17.875" style="485" customWidth="1"/>
    <col min="7172" max="7172" width="9.625" style="485" customWidth="1"/>
    <col min="7173" max="7173" width="18.125" style="485" customWidth="1"/>
    <col min="7174" max="7174" width="14.375" style="485" customWidth="1"/>
    <col min="7175" max="7175" width="12.625" style="485" customWidth="1"/>
    <col min="7176" max="7176" width="14" style="485" customWidth="1"/>
    <col min="7177" max="7177" width="14.5" style="485" customWidth="1"/>
    <col min="7178" max="7178" width="12.625" style="485" customWidth="1"/>
    <col min="7179" max="7424" width="9" style="485"/>
    <col min="7425" max="7425" width="8.25" style="485" customWidth="1"/>
    <col min="7426" max="7426" width="8.875" style="485" customWidth="1"/>
    <col min="7427" max="7427" width="17.875" style="485" customWidth="1"/>
    <col min="7428" max="7428" width="9.625" style="485" customWidth="1"/>
    <col min="7429" max="7429" width="18.125" style="485" customWidth="1"/>
    <col min="7430" max="7430" width="14.375" style="485" customWidth="1"/>
    <col min="7431" max="7431" width="12.625" style="485" customWidth="1"/>
    <col min="7432" max="7432" width="14" style="485" customWidth="1"/>
    <col min="7433" max="7433" width="14.5" style="485" customWidth="1"/>
    <col min="7434" max="7434" width="12.625" style="485" customWidth="1"/>
    <col min="7435" max="7680" width="9" style="485"/>
    <col min="7681" max="7681" width="8.25" style="485" customWidth="1"/>
    <col min="7682" max="7682" width="8.875" style="485" customWidth="1"/>
    <col min="7683" max="7683" width="17.875" style="485" customWidth="1"/>
    <col min="7684" max="7684" width="9.625" style="485" customWidth="1"/>
    <col min="7685" max="7685" width="18.125" style="485" customWidth="1"/>
    <col min="7686" max="7686" width="14.375" style="485" customWidth="1"/>
    <col min="7687" max="7687" width="12.625" style="485" customWidth="1"/>
    <col min="7688" max="7688" width="14" style="485" customWidth="1"/>
    <col min="7689" max="7689" width="14.5" style="485" customWidth="1"/>
    <col min="7690" max="7690" width="12.625" style="485" customWidth="1"/>
    <col min="7691" max="7936" width="9" style="485"/>
    <col min="7937" max="7937" width="8.25" style="485" customWidth="1"/>
    <col min="7938" max="7938" width="8.875" style="485" customWidth="1"/>
    <col min="7939" max="7939" width="17.875" style="485" customWidth="1"/>
    <col min="7940" max="7940" width="9.625" style="485" customWidth="1"/>
    <col min="7941" max="7941" width="18.125" style="485" customWidth="1"/>
    <col min="7942" max="7942" width="14.375" style="485" customWidth="1"/>
    <col min="7943" max="7943" width="12.625" style="485" customWidth="1"/>
    <col min="7944" max="7944" width="14" style="485" customWidth="1"/>
    <col min="7945" max="7945" width="14.5" style="485" customWidth="1"/>
    <col min="7946" max="7946" width="12.625" style="485" customWidth="1"/>
    <col min="7947" max="8192" width="9" style="485"/>
    <col min="8193" max="8193" width="8.25" style="485" customWidth="1"/>
    <col min="8194" max="8194" width="8.875" style="485" customWidth="1"/>
    <col min="8195" max="8195" width="17.875" style="485" customWidth="1"/>
    <col min="8196" max="8196" width="9.625" style="485" customWidth="1"/>
    <col min="8197" max="8197" width="18.125" style="485" customWidth="1"/>
    <col min="8198" max="8198" width="14.375" style="485" customWidth="1"/>
    <col min="8199" max="8199" width="12.625" style="485" customWidth="1"/>
    <col min="8200" max="8200" width="14" style="485" customWidth="1"/>
    <col min="8201" max="8201" width="14.5" style="485" customWidth="1"/>
    <col min="8202" max="8202" width="12.625" style="485" customWidth="1"/>
    <col min="8203" max="8448" width="9" style="485"/>
    <col min="8449" max="8449" width="8.25" style="485" customWidth="1"/>
    <col min="8450" max="8450" width="8.875" style="485" customWidth="1"/>
    <col min="8451" max="8451" width="17.875" style="485" customWidth="1"/>
    <col min="8452" max="8452" width="9.625" style="485" customWidth="1"/>
    <col min="8453" max="8453" width="18.125" style="485" customWidth="1"/>
    <col min="8454" max="8454" width="14.375" style="485" customWidth="1"/>
    <col min="8455" max="8455" width="12.625" style="485" customWidth="1"/>
    <col min="8456" max="8456" width="14" style="485" customWidth="1"/>
    <col min="8457" max="8457" width="14.5" style="485" customWidth="1"/>
    <col min="8458" max="8458" width="12.625" style="485" customWidth="1"/>
    <col min="8459" max="8704" width="9" style="485"/>
    <col min="8705" max="8705" width="8.25" style="485" customWidth="1"/>
    <col min="8706" max="8706" width="8.875" style="485" customWidth="1"/>
    <col min="8707" max="8707" width="17.875" style="485" customWidth="1"/>
    <col min="8708" max="8708" width="9.625" style="485" customWidth="1"/>
    <col min="8709" max="8709" width="18.125" style="485" customWidth="1"/>
    <col min="8710" max="8710" width="14.375" style="485" customWidth="1"/>
    <col min="8711" max="8711" width="12.625" style="485" customWidth="1"/>
    <col min="8712" max="8712" width="14" style="485" customWidth="1"/>
    <col min="8713" max="8713" width="14.5" style="485" customWidth="1"/>
    <col min="8714" max="8714" width="12.625" style="485" customWidth="1"/>
    <col min="8715" max="8960" width="9" style="485"/>
    <col min="8961" max="8961" width="8.25" style="485" customWidth="1"/>
    <col min="8962" max="8962" width="8.875" style="485" customWidth="1"/>
    <col min="8963" max="8963" width="17.875" style="485" customWidth="1"/>
    <col min="8964" max="8964" width="9.625" style="485" customWidth="1"/>
    <col min="8965" max="8965" width="18.125" style="485" customWidth="1"/>
    <col min="8966" max="8966" width="14.375" style="485" customWidth="1"/>
    <col min="8967" max="8967" width="12.625" style="485" customWidth="1"/>
    <col min="8968" max="8968" width="14" style="485" customWidth="1"/>
    <col min="8969" max="8969" width="14.5" style="485" customWidth="1"/>
    <col min="8970" max="8970" width="12.625" style="485" customWidth="1"/>
    <col min="8971" max="9216" width="9" style="485"/>
    <col min="9217" max="9217" width="8.25" style="485" customWidth="1"/>
    <col min="9218" max="9218" width="8.875" style="485" customWidth="1"/>
    <col min="9219" max="9219" width="17.875" style="485" customWidth="1"/>
    <col min="9220" max="9220" width="9.625" style="485" customWidth="1"/>
    <col min="9221" max="9221" width="18.125" style="485" customWidth="1"/>
    <col min="9222" max="9222" width="14.375" style="485" customWidth="1"/>
    <col min="9223" max="9223" width="12.625" style="485" customWidth="1"/>
    <col min="9224" max="9224" width="14" style="485" customWidth="1"/>
    <col min="9225" max="9225" width="14.5" style="485" customWidth="1"/>
    <col min="9226" max="9226" width="12.625" style="485" customWidth="1"/>
    <col min="9227" max="9472" width="9" style="485"/>
    <col min="9473" max="9473" width="8.25" style="485" customWidth="1"/>
    <col min="9474" max="9474" width="8.875" style="485" customWidth="1"/>
    <col min="9475" max="9475" width="17.875" style="485" customWidth="1"/>
    <col min="9476" max="9476" width="9.625" style="485" customWidth="1"/>
    <col min="9477" max="9477" width="18.125" style="485" customWidth="1"/>
    <col min="9478" max="9478" width="14.375" style="485" customWidth="1"/>
    <col min="9479" max="9479" width="12.625" style="485" customWidth="1"/>
    <col min="9480" max="9480" width="14" style="485" customWidth="1"/>
    <col min="9481" max="9481" width="14.5" style="485" customWidth="1"/>
    <col min="9482" max="9482" width="12.625" style="485" customWidth="1"/>
    <col min="9483" max="9728" width="9" style="485"/>
    <col min="9729" max="9729" width="8.25" style="485" customWidth="1"/>
    <col min="9730" max="9730" width="8.875" style="485" customWidth="1"/>
    <col min="9731" max="9731" width="17.875" style="485" customWidth="1"/>
    <col min="9732" max="9732" width="9.625" style="485" customWidth="1"/>
    <col min="9733" max="9733" width="18.125" style="485" customWidth="1"/>
    <col min="9734" max="9734" width="14.375" style="485" customWidth="1"/>
    <col min="9735" max="9735" width="12.625" style="485" customWidth="1"/>
    <col min="9736" max="9736" width="14" style="485" customWidth="1"/>
    <col min="9737" max="9737" width="14.5" style="485" customWidth="1"/>
    <col min="9738" max="9738" width="12.625" style="485" customWidth="1"/>
    <col min="9739" max="9984" width="9" style="485"/>
    <col min="9985" max="9985" width="8.25" style="485" customWidth="1"/>
    <col min="9986" max="9986" width="8.875" style="485" customWidth="1"/>
    <col min="9987" max="9987" width="17.875" style="485" customWidth="1"/>
    <col min="9988" max="9988" width="9.625" style="485" customWidth="1"/>
    <col min="9989" max="9989" width="18.125" style="485" customWidth="1"/>
    <col min="9990" max="9990" width="14.375" style="485" customWidth="1"/>
    <col min="9991" max="9991" width="12.625" style="485" customWidth="1"/>
    <col min="9992" max="9992" width="14" style="485" customWidth="1"/>
    <col min="9993" max="9993" width="14.5" style="485" customWidth="1"/>
    <col min="9994" max="9994" width="12.625" style="485" customWidth="1"/>
    <col min="9995" max="10240" width="9" style="485"/>
    <col min="10241" max="10241" width="8.25" style="485" customWidth="1"/>
    <col min="10242" max="10242" width="8.875" style="485" customWidth="1"/>
    <col min="10243" max="10243" width="17.875" style="485" customWidth="1"/>
    <col min="10244" max="10244" width="9.625" style="485" customWidth="1"/>
    <col min="10245" max="10245" width="18.125" style="485" customWidth="1"/>
    <col min="10246" max="10246" width="14.375" style="485" customWidth="1"/>
    <col min="10247" max="10247" width="12.625" style="485" customWidth="1"/>
    <col min="10248" max="10248" width="14" style="485" customWidth="1"/>
    <col min="10249" max="10249" width="14.5" style="485" customWidth="1"/>
    <col min="10250" max="10250" width="12.625" style="485" customWidth="1"/>
    <col min="10251" max="10496" width="9" style="485"/>
    <col min="10497" max="10497" width="8.25" style="485" customWidth="1"/>
    <col min="10498" max="10498" width="8.875" style="485" customWidth="1"/>
    <col min="10499" max="10499" width="17.875" style="485" customWidth="1"/>
    <col min="10500" max="10500" width="9.625" style="485" customWidth="1"/>
    <col min="10501" max="10501" width="18.125" style="485" customWidth="1"/>
    <col min="10502" max="10502" width="14.375" style="485" customWidth="1"/>
    <col min="10503" max="10503" width="12.625" style="485" customWidth="1"/>
    <col min="10504" max="10504" width="14" style="485" customWidth="1"/>
    <col min="10505" max="10505" width="14.5" style="485" customWidth="1"/>
    <col min="10506" max="10506" width="12.625" style="485" customWidth="1"/>
    <col min="10507" max="10752" width="9" style="485"/>
    <col min="10753" max="10753" width="8.25" style="485" customWidth="1"/>
    <col min="10754" max="10754" width="8.875" style="485" customWidth="1"/>
    <col min="10755" max="10755" width="17.875" style="485" customWidth="1"/>
    <col min="10756" max="10756" width="9.625" style="485" customWidth="1"/>
    <col min="10757" max="10757" width="18.125" style="485" customWidth="1"/>
    <col min="10758" max="10758" width="14.375" style="485" customWidth="1"/>
    <col min="10759" max="10759" width="12.625" style="485" customWidth="1"/>
    <col min="10760" max="10760" width="14" style="485" customWidth="1"/>
    <col min="10761" max="10761" width="14.5" style="485" customWidth="1"/>
    <col min="10762" max="10762" width="12.625" style="485" customWidth="1"/>
    <col min="10763" max="11008" width="9" style="485"/>
    <col min="11009" max="11009" width="8.25" style="485" customWidth="1"/>
    <col min="11010" max="11010" width="8.875" style="485" customWidth="1"/>
    <col min="11011" max="11011" width="17.875" style="485" customWidth="1"/>
    <col min="11012" max="11012" width="9.625" style="485" customWidth="1"/>
    <col min="11013" max="11013" width="18.125" style="485" customWidth="1"/>
    <col min="11014" max="11014" width="14.375" style="485" customWidth="1"/>
    <col min="11015" max="11015" width="12.625" style="485" customWidth="1"/>
    <col min="11016" max="11016" width="14" style="485" customWidth="1"/>
    <col min="11017" max="11017" width="14.5" style="485" customWidth="1"/>
    <col min="11018" max="11018" width="12.625" style="485" customWidth="1"/>
    <col min="11019" max="11264" width="9" style="485"/>
    <col min="11265" max="11265" width="8.25" style="485" customWidth="1"/>
    <col min="11266" max="11266" width="8.875" style="485" customWidth="1"/>
    <col min="11267" max="11267" width="17.875" style="485" customWidth="1"/>
    <col min="11268" max="11268" width="9.625" style="485" customWidth="1"/>
    <col min="11269" max="11269" width="18.125" style="485" customWidth="1"/>
    <col min="11270" max="11270" width="14.375" style="485" customWidth="1"/>
    <col min="11271" max="11271" width="12.625" style="485" customWidth="1"/>
    <col min="11272" max="11272" width="14" style="485" customWidth="1"/>
    <col min="11273" max="11273" width="14.5" style="485" customWidth="1"/>
    <col min="11274" max="11274" width="12.625" style="485" customWidth="1"/>
    <col min="11275" max="11520" width="9" style="485"/>
    <col min="11521" max="11521" width="8.25" style="485" customWidth="1"/>
    <col min="11522" max="11522" width="8.875" style="485" customWidth="1"/>
    <col min="11523" max="11523" width="17.875" style="485" customWidth="1"/>
    <col min="11524" max="11524" width="9.625" style="485" customWidth="1"/>
    <col min="11525" max="11525" width="18.125" style="485" customWidth="1"/>
    <col min="11526" max="11526" width="14.375" style="485" customWidth="1"/>
    <col min="11527" max="11527" width="12.625" style="485" customWidth="1"/>
    <col min="11528" max="11528" width="14" style="485" customWidth="1"/>
    <col min="11529" max="11529" width="14.5" style="485" customWidth="1"/>
    <col min="11530" max="11530" width="12.625" style="485" customWidth="1"/>
    <col min="11531" max="11776" width="9" style="485"/>
    <col min="11777" max="11777" width="8.25" style="485" customWidth="1"/>
    <col min="11778" max="11778" width="8.875" style="485" customWidth="1"/>
    <col min="11779" max="11779" width="17.875" style="485" customWidth="1"/>
    <col min="11780" max="11780" width="9.625" style="485" customWidth="1"/>
    <col min="11781" max="11781" width="18.125" style="485" customWidth="1"/>
    <col min="11782" max="11782" width="14.375" style="485" customWidth="1"/>
    <col min="11783" max="11783" width="12.625" style="485" customWidth="1"/>
    <col min="11784" max="11784" width="14" style="485" customWidth="1"/>
    <col min="11785" max="11785" width="14.5" style="485" customWidth="1"/>
    <col min="11786" max="11786" width="12.625" style="485" customWidth="1"/>
    <col min="11787" max="12032" width="9" style="485"/>
    <col min="12033" max="12033" width="8.25" style="485" customWidth="1"/>
    <col min="12034" max="12034" width="8.875" style="485" customWidth="1"/>
    <col min="12035" max="12035" width="17.875" style="485" customWidth="1"/>
    <col min="12036" max="12036" width="9.625" style="485" customWidth="1"/>
    <col min="12037" max="12037" width="18.125" style="485" customWidth="1"/>
    <col min="12038" max="12038" width="14.375" style="485" customWidth="1"/>
    <col min="12039" max="12039" width="12.625" style="485" customWidth="1"/>
    <col min="12040" max="12040" width="14" style="485" customWidth="1"/>
    <col min="12041" max="12041" width="14.5" style="485" customWidth="1"/>
    <col min="12042" max="12042" width="12.625" style="485" customWidth="1"/>
    <col min="12043" max="12288" width="9" style="485"/>
    <col min="12289" max="12289" width="8.25" style="485" customWidth="1"/>
    <col min="12290" max="12290" width="8.875" style="485" customWidth="1"/>
    <col min="12291" max="12291" width="17.875" style="485" customWidth="1"/>
    <col min="12292" max="12292" width="9.625" style="485" customWidth="1"/>
    <col min="12293" max="12293" width="18.125" style="485" customWidth="1"/>
    <col min="12294" max="12294" width="14.375" style="485" customWidth="1"/>
    <col min="12295" max="12295" width="12.625" style="485" customWidth="1"/>
    <col min="12296" max="12296" width="14" style="485" customWidth="1"/>
    <col min="12297" max="12297" width="14.5" style="485" customWidth="1"/>
    <col min="12298" max="12298" width="12.625" style="485" customWidth="1"/>
    <col min="12299" max="12544" width="9" style="485"/>
    <col min="12545" max="12545" width="8.25" style="485" customWidth="1"/>
    <col min="12546" max="12546" width="8.875" style="485" customWidth="1"/>
    <col min="12547" max="12547" width="17.875" style="485" customWidth="1"/>
    <col min="12548" max="12548" width="9.625" style="485" customWidth="1"/>
    <col min="12549" max="12549" width="18.125" style="485" customWidth="1"/>
    <col min="12550" max="12550" width="14.375" style="485" customWidth="1"/>
    <col min="12551" max="12551" width="12.625" style="485" customWidth="1"/>
    <col min="12552" max="12552" width="14" style="485" customWidth="1"/>
    <col min="12553" max="12553" width="14.5" style="485" customWidth="1"/>
    <col min="12554" max="12554" width="12.625" style="485" customWidth="1"/>
    <col min="12555" max="12800" width="9" style="485"/>
    <col min="12801" max="12801" width="8.25" style="485" customWidth="1"/>
    <col min="12802" max="12802" width="8.875" style="485" customWidth="1"/>
    <col min="12803" max="12803" width="17.875" style="485" customWidth="1"/>
    <col min="12804" max="12804" width="9.625" style="485" customWidth="1"/>
    <col min="12805" max="12805" width="18.125" style="485" customWidth="1"/>
    <col min="12806" max="12806" width="14.375" style="485" customWidth="1"/>
    <col min="12807" max="12807" width="12.625" style="485" customWidth="1"/>
    <col min="12808" max="12808" width="14" style="485" customWidth="1"/>
    <col min="12809" max="12809" width="14.5" style="485" customWidth="1"/>
    <col min="12810" max="12810" width="12.625" style="485" customWidth="1"/>
    <col min="12811" max="13056" width="9" style="485"/>
    <col min="13057" max="13057" width="8.25" style="485" customWidth="1"/>
    <col min="13058" max="13058" width="8.875" style="485" customWidth="1"/>
    <col min="13059" max="13059" width="17.875" style="485" customWidth="1"/>
    <col min="13060" max="13060" width="9.625" style="485" customWidth="1"/>
    <col min="13061" max="13061" width="18.125" style="485" customWidth="1"/>
    <col min="13062" max="13062" width="14.375" style="485" customWidth="1"/>
    <col min="13063" max="13063" width="12.625" style="485" customWidth="1"/>
    <col min="13064" max="13064" width="14" style="485" customWidth="1"/>
    <col min="13065" max="13065" width="14.5" style="485" customWidth="1"/>
    <col min="13066" max="13066" width="12.625" style="485" customWidth="1"/>
    <col min="13067" max="13312" width="9" style="485"/>
    <col min="13313" max="13313" width="8.25" style="485" customWidth="1"/>
    <col min="13314" max="13314" width="8.875" style="485" customWidth="1"/>
    <col min="13315" max="13315" width="17.875" style="485" customWidth="1"/>
    <col min="13316" max="13316" width="9.625" style="485" customWidth="1"/>
    <col min="13317" max="13317" width="18.125" style="485" customWidth="1"/>
    <col min="13318" max="13318" width="14.375" style="485" customWidth="1"/>
    <col min="13319" max="13319" width="12.625" style="485" customWidth="1"/>
    <col min="13320" max="13320" width="14" style="485" customWidth="1"/>
    <col min="13321" max="13321" width="14.5" style="485" customWidth="1"/>
    <col min="13322" max="13322" width="12.625" style="485" customWidth="1"/>
    <col min="13323" max="13568" width="9" style="485"/>
    <col min="13569" max="13569" width="8.25" style="485" customWidth="1"/>
    <col min="13570" max="13570" width="8.875" style="485" customWidth="1"/>
    <col min="13571" max="13571" width="17.875" style="485" customWidth="1"/>
    <col min="13572" max="13572" width="9.625" style="485" customWidth="1"/>
    <col min="13573" max="13573" width="18.125" style="485" customWidth="1"/>
    <col min="13574" max="13574" width="14.375" style="485" customWidth="1"/>
    <col min="13575" max="13575" width="12.625" style="485" customWidth="1"/>
    <col min="13576" max="13576" width="14" style="485" customWidth="1"/>
    <col min="13577" max="13577" width="14.5" style="485" customWidth="1"/>
    <col min="13578" max="13578" width="12.625" style="485" customWidth="1"/>
    <col min="13579" max="13824" width="9" style="485"/>
    <col min="13825" max="13825" width="8.25" style="485" customWidth="1"/>
    <col min="13826" max="13826" width="8.875" style="485" customWidth="1"/>
    <col min="13827" max="13827" width="17.875" style="485" customWidth="1"/>
    <col min="13828" max="13828" width="9.625" style="485" customWidth="1"/>
    <col min="13829" max="13829" width="18.125" style="485" customWidth="1"/>
    <col min="13830" max="13830" width="14.375" style="485" customWidth="1"/>
    <col min="13831" max="13831" width="12.625" style="485" customWidth="1"/>
    <col min="13832" max="13832" width="14" style="485" customWidth="1"/>
    <col min="13833" max="13833" width="14.5" style="485" customWidth="1"/>
    <col min="13834" max="13834" width="12.625" style="485" customWidth="1"/>
    <col min="13835" max="14080" width="9" style="485"/>
    <col min="14081" max="14081" width="8.25" style="485" customWidth="1"/>
    <col min="14082" max="14082" width="8.875" style="485" customWidth="1"/>
    <col min="14083" max="14083" width="17.875" style="485" customWidth="1"/>
    <col min="14084" max="14084" width="9.625" style="485" customWidth="1"/>
    <col min="14085" max="14085" width="18.125" style="485" customWidth="1"/>
    <col min="14086" max="14086" width="14.375" style="485" customWidth="1"/>
    <col min="14087" max="14087" width="12.625" style="485" customWidth="1"/>
    <col min="14088" max="14088" width="14" style="485" customWidth="1"/>
    <col min="14089" max="14089" width="14.5" style="485" customWidth="1"/>
    <col min="14090" max="14090" width="12.625" style="485" customWidth="1"/>
    <col min="14091" max="14336" width="9" style="485"/>
    <col min="14337" max="14337" width="8.25" style="485" customWidth="1"/>
    <col min="14338" max="14338" width="8.875" style="485" customWidth="1"/>
    <col min="14339" max="14339" width="17.875" style="485" customWidth="1"/>
    <col min="14340" max="14340" width="9.625" style="485" customWidth="1"/>
    <col min="14341" max="14341" width="18.125" style="485" customWidth="1"/>
    <col min="14342" max="14342" width="14.375" style="485" customWidth="1"/>
    <col min="14343" max="14343" width="12.625" style="485" customWidth="1"/>
    <col min="14344" max="14344" width="14" style="485" customWidth="1"/>
    <col min="14345" max="14345" width="14.5" style="485" customWidth="1"/>
    <col min="14346" max="14346" width="12.625" style="485" customWidth="1"/>
    <col min="14347" max="14592" width="9" style="485"/>
    <col min="14593" max="14593" width="8.25" style="485" customWidth="1"/>
    <col min="14594" max="14594" width="8.875" style="485" customWidth="1"/>
    <col min="14595" max="14595" width="17.875" style="485" customWidth="1"/>
    <col min="14596" max="14596" width="9.625" style="485" customWidth="1"/>
    <col min="14597" max="14597" width="18.125" style="485" customWidth="1"/>
    <col min="14598" max="14598" width="14.375" style="485" customWidth="1"/>
    <col min="14599" max="14599" width="12.625" style="485" customWidth="1"/>
    <col min="14600" max="14600" width="14" style="485" customWidth="1"/>
    <col min="14601" max="14601" width="14.5" style="485" customWidth="1"/>
    <col min="14602" max="14602" width="12.625" style="485" customWidth="1"/>
    <col min="14603" max="14848" width="9" style="485"/>
    <col min="14849" max="14849" width="8.25" style="485" customWidth="1"/>
    <col min="14850" max="14850" width="8.875" style="485" customWidth="1"/>
    <col min="14851" max="14851" width="17.875" style="485" customWidth="1"/>
    <col min="14852" max="14852" width="9.625" style="485" customWidth="1"/>
    <col min="14853" max="14853" width="18.125" style="485" customWidth="1"/>
    <col min="14854" max="14854" width="14.375" style="485" customWidth="1"/>
    <col min="14855" max="14855" width="12.625" style="485" customWidth="1"/>
    <col min="14856" max="14856" width="14" style="485" customWidth="1"/>
    <col min="14857" max="14857" width="14.5" style="485" customWidth="1"/>
    <col min="14858" max="14858" width="12.625" style="485" customWidth="1"/>
    <col min="14859" max="15104" width="9" style="485"/>
    <col min="15105" max="15105" width="8.25" style="485" customWidth="1"/>
    <col min="15106" max="15106" width="8.875" style="485" customWidth="1"/>
    <col min="15107" max="15107" width="17.875" style="485" customWidth="1"/>
    <col min="15108" max="15108" width="9.625" style="485" customWidth="1"/>
    <col min="15109" max="15109" width="18.125" style="485" customWidth="1"/>
    <col min="15110" max="15110" width="14.375" style="485" customWidth="1"/>
    <col min="15111" max="15111" width="12.625" style="485" customWidth="1"/>
    <col min="15112" max="15112" width="14" style="485" customWidth="1"/>
    <col min="15113" max="15113" width="14.5" style="485" customWidth="1"/>
    <col min="15114" max="15114" width="12.625" style="485" customWidth="1"/>
    <col min="15115" max="15360" width="9" style="485"/>
    <col min="15361" max="15361" width="8.25" style="485" customWidth="1"/>
    <col min="15362" max="15362" width="8.875" style="485" customWidth="1"/>
    <col min="15363" max="15363" width="17.875" style="485" customWidth="1"/>
    <col min="15364" max="15364" width="9.625" style="485" customWidth="1"/>
    <col min="15365" max="15365" width="18.125" style="485" customWidth="1"/>
    <col min="15366" max="15366" width="14.375" style="485" customWidth="1"/>
    <col min="15367" max="15367" width="12.625" style="485" customWidth="1"/>
    <col min="15368" max="15368" width="14" style="485" customWidth="1"/>
    <col min="15369" max="15369" width="14.5" style="485" customWidth="1"/>
    <col min="15370" max="15370" width="12.625" style="485" customWidth="1"/>
    <col min="15371" max="15616" width="9" style="485"/>
    <col min="15617" max="15617" width="8.25" style="485" customWidth="1"/>
    <col min="15618" max="15618" width="8.875" style="485" customWidth="1"/>
    <col min="15619" max="15619" width="17.875" style="485" customWidth="1"/>
    <col min="15620" max="15620" width="9.625" style="485" customWidth="1"/>
    <col min="15621" max="15621" width="18.125" style="485" customWidth="1"/>
    <col min="15622" max="15622" width="14.375" style="485" customWidth="1"/>
    <col min="15623" max="15623" width="12.625" style="485" customWidth="1"/>
    <col min="15624" max="15624" width="14" style="485" customWidth="1"/>
    <col min="15625" max="15625" width="14.5" style="485" customWidth="1"/>
    <col min="15626" max="15626" width="12.625" style="485" customWidth="1"/>
    <col min="15627" max="15872" width="9" style="485"/>
    <col min="15873" max="15873" width="8.25" style="485" customWidth="1"/>
    <col min="15874" max="15874" width="8.875" style="485" customWidth="1"/>
    <col min="15875" max="15875" width="17.875" style="485" customWidth="1"/>
    <col min="15876" max="15876" width="9.625" style="485" customWidth="1"/>
    <col min="15877" max="15877" width="18.125" style="485" customWidth="1"/>
    <col min="15878" max="15878" width="14.375" style="485" customWidth="1"/>
    <col min="15879" max="15879" width="12.625" style="485" customWidth="1"/>
    <col min="15880" max="15880" width="14" style="485" customWidth="1"/>
    <col min="15881" max="15881" width="14.5" style="485" customWidth="1"/>
    <col min="15882" max="15882" width="12.625" style="485" customWidth="1"/>
    <col min="15883" max="16128" width="9" style="485"/>
    <col min="16129" max="16129" width="8.25" style="485" customWidth="1"/>
    <col min="16130" max="16130" width="8.875" style="485" customWidth="1"/>
    <col min="16131" max="16131" width="17.875" style="485" customWidth="1"/>
    <col min="16132" max="16132" width="9.625" style="485" customWidth="1"/>
    <col min="16133" max="16133" width="18.125" style="485" customWidth="1"/>
    <col min="16134" max="16134" width="14.375" style="485" customWidth="1"/>
    <col min="16135" max="16135" width="12.625" style="485" customWidth="1"/>
    <col min="16136" max="16136" width="14" style="485" customWidth="1"/>
    <col min="16137" max="16137" width="14.5" style="485" customWidth="1"/>
    <col min="16138" max="16138" width="12.625" style="485" customWidth="1"/>
    <col min="16139" max="16384" width="9" style="485"/>
  </cols>
  <sheetData>
    <row r="1" spans="1:11" s="451" customFormat="1" ht="35.1" customHeight="1">
      <c r="A1" s="446"/>
      <c r="B1" s="447"/>
      <c r="C1" s="447"/>
      <c r="D1" s="448"/>
      <c r="E1" s="449"/>
      <c r="F1" s="447"/>
      <c r="G1" s="450"/>
      <c r="H1" s="447"/>
      <c r="I1" s="447"/>
    </row>
    <row r="2" spans="1:11" s="452" customFormat="1" ht="20.25">
      <c r="A2" s="1791" t="s">
        <v>304</v>
      </c>
      <c r="B2" s="1791"/>
      <c r="C2" s="1791"/>
      <c r="D2" s="1791"/>
      <c r="E2" s="1791"/>
      <c r="F2" s="1791"/>
      <c r="G2" s="1792" t="s">
        <v>305</v>
      </c>
      <c r="H2" s="1792"/>
      <c r="I2" s="1792"/>
      <c r="J2" s="1792"/>
    </row>
    <row r="3" spans="1:11" s="455" customFormat="1" ht="12">
      <c r="A3" s="453"/>
      <c r="B3" s="453"/>
      <c r="C3" s="453"/>
      <c r="D3" s="453"/>
      <c r="E3" s="453"/>
      <c r="F3" s="454"/>
      <c r="G3" s="454"/>
      <c r="H3" s="454"/>
      <c r="I3" s="454"/>
      <c r="J3" s="454"/>
    </row>
    <row r="4" spans="1:11" s="462" customFormat="1" ht="14.25" thickBot="1">
      <c r="A4" s="456" t="s">
        <v>256</v>
      </c>
      <c r="B4" s="457"/>
      <c r="C4" s="457"/>
      <c r="D4" s="458"/>
      <c r="E4" s="459"/>
      <c r="F4" s="457"/>
      <c r="G4" s="460"/>
      <c r="H4" s="457"/>
      <c r="I4" s="457"/>
      <c r="J4" s="461" t="s">
        <v>235</v>
      </c>
    </row>
    <row r="5" spans="1:11" s="463" customFormat="1" ht="26.25" customHeight="1">
      <c r="A5" s="1691" t="s">
        <v>306</v>
      </c>
      <c r="B5" s="1793" t="s">
        <v>307</v>
      </c>
      <c r="C5" s="1794"/>
      <c r="D5" s="1795" t="s">
        <v>308</v>
      </c>
      <c r="E5" s="1796"/>
      <c r="F5" s="1797"/>
      <c r="G5" s="1793" t="s">
        <v>309</v>
      </c>
      <c r="H5" s="1794"/>
      <c r="I5" s="1798"/>
      <c r="J5" s="1691" t="s">
        <v>310</v>
      </c>
    </row>
    <row r="6" spans="1:11" s="463" customFormat="1" ht="27.75" customHeight="1">
      <c r="A6" s="1777"/>
      <c r="B6" s="1799" t="s">
        <v>311</v>
      </c>
      <c r="C6" s="1801" t="s">
        <v>312</v>
      </c>
      <c r="D6" s="2199" t="s">
        <v>1402</v>
      </c>
      <c r="E6" s="2200" t="s">
        <v>1403</v>
      </c>
      <c r="F6" s="1807"/>
      <c r="G6" s="2199" t="s">
        <v>1402</v>
      </c>
      <c r="H6" s="2200" t="s">
        <v>1403</v>
      </c>
      <c r="I6" s="464"/>
      <c r="J6" s="1777"/>
    </row>
    <row r="7" spans="1:11" s="463" customFormat="1" ht="21" customHeight="1">
      <c r="A7" s="1777"/>
      <c r="B7" s="1800"/>
      <c r="C7" s="1800"/>
      <c r="D7" s="1803"/>
      <c r="E7" s="1805"/>
      <c r="F7" s="1808"/>
      <c r="G7" s="1803"/>
      <c r="H7" s="1805"/>
      <c r="I7" s="465"/>
      <c r="J7" s="1777"/>
    </row>
    <row r="8" spans="1:11" s="463" customFormat="1" ht="35.25" customHeight="1">
      <c r="A8" s="1778"/>
      <c r="B8" s="466" t="s">
        <v>170</v>
      </c>
      <c r="C8" s="1802"/>
      <c r="D8" s="1804"/>
      <c r="E8" s="1806"/>
      <c r="F8" s="467" t="s">
        <v>270</v>
      </c>
      <c r="G8" s="1804"/>
      <c r="H8" s="1806"/>
      <c r="I8" s="468" t="s">
        <v>270</v>
      </c>
      <c r="J8" s="1778"/>
    </row>
    <row r="9" spans="1:11" s="476" customFormat="1" ht="35.1" customHeight="1">
      <c r="A9" s="469">
        <v>2011</v>
      </c>
      <c r="B9" s="470">
        <v>130</v>
      </c>
      <c r="C9" s="471">
        <v>2434.4</v>
      </c>
      <c r="D9" s="472">
        <v>42</v>
      </c>
      <c r="E9" s="473">
        <v>744.4</v>
      </c>
      <c r="F9" s="473">
        <v>1771</v>
      </c>
      <c r="G9" s="474">
        <v>88</v>
      </c>
      <c r="H9" s="473">
        <v>1689.6</v>
      </c>
      <c r="I9" s="473">
        <v>1920</v>
      </c>
      <c r="J9" s="475">
        <v>2011</v>
      </c>
    </row>
    <row r="10" spans="1:11" s="476" customFormat="1" ht="35.1" customHeight="1">
      <c r="A10" s="469">
        <v>2012</v>
      </c>
      <c r="B10" s="470">
        <v>167.8</v>
      </c>
      <c r="C10" s="471">
        <v>3112.1</v>
      </c>
      <c r="D10" s="472">
        <v>77.8</v>
      </c>
      <c r="E10" s="473">
        <v>1363</v>
      </c>
      <c r="F10" s="473">
        <v>1752</v>
      </c>
      <c r="G10" s="474">
        <v>90</v>
      </c>
      <c r="H10" s="473">
        <v>1749</v>
      </c>
      <c r="I10" s="473">
        <v>1943</v>
      </c>
      <c r="J10" s="477">
        <v>2012</v>
      </c>
    </row>
    <row r="11" spans="1:11" s="476" customFormat="1" ht="35.1" customHeight="1">
      <c r="A11" s="469">
        <v>2013</v>
      </c>
      <c r="B11" s="470">
        <v>92</v>
      </c>
      <c r="C11" s="471">
        <v>1567.4</v>
      </c>
      <c r="D11" s="472">
        <v>83.3</v>
      </c>
      <c r="E11" s="473">
        <v>1417</v>
      </c>
      <c r="F11" s="473">
        <v>1701</v>
      </c>
      <c r="G11" s="474">
        <v>8.6999999999999993</v>
      </c>
      <c r="H11" s="473">
        <v>150.4</v>
      </c>
      <c r="I11" s="473">
        <v>1729</v>
      </c>
      <c r="J11" s="477">
        <v>2013</v>
      </c>
    </row>
    <row r="12" spans="1:11" s="476" customFormat="1" ht="35.1" customHeight="1">
      <c r="A12" s="469">
        <v>2014</v>
      </c>
      <c r="B12" s="470">
        <v>169</v>
      </c>
      <c r="C12" s="471">
        <v>2974</v>
      </c>
      <c r="D12" s="472">
        <v>97</v>
      </c>
      <c r="E12" s="473">
        <v>1599</v>
      </c>
      <c r="F12" s="473">
        <v>1648</v>
      </c>
      <c r="G12" s="474">
        <v>72</v>
      </c>
      <c r="H12" s="473">
        <v>1375</v>
      </c>
      <c r="I12" s="473">
        <v>1910</v>
      </c>
      <c r="J12" s="477">
        <v>2014</v>
      </c>
    </row>
    <row r="13" spans="1:11" s="476" customFormat="1" ht="35.1" customHeight="1">
      <c r="A13" s="469">
        <v>2015</v>
      </c>
      <c r="B13" s="470">
        <v>115</v>
      </c>
      <c r="C13" s="471">
        <v>1639</v>
      </c>
      <c r="D13" s="472">
        <v>115</v>
      </c>
      <c r="E13" s="473">
        <v>1639</v>
      </c>
      <c r="F13" s="473">
        <v>1425.2173913043478</v>
      </c>
      <c r="G13" s="478">
        <v>0</v>
      </c>
      <c r="H13" s="473">
        <v>0</v>
      </c>
      <c r="I13" s="473">
        <v>0</v>
      </c>
      <c r="J13" s="477">
        <v>2015</v>
      </c>
    </row>
    <row r="14" spans="1:11" s="484" customFormat="1" ht="35.1" customHeight="1" thickBot="1">
      <c r="A14" s="479">
        <v>2016</v>
      </c>
      <c r="B14" s="480">
        <f>SUM(D14,G14)</f>
        <v>104</v>
      </c>
      <c r="C14" s="481">
        <f>SUM(E14,H14)</f>
        <v>1337</v>
      </c>
      <c r="D14" s="1558">
        <v>104</v>
      </c>
      <c r="E14" s="1557">
        <v>1337</v>
      </c>
      <c r="F14" s="481">
        <f>(E14/D14)*100</f>
        <v>1285.5769230769231</v>
      </c>
      <c r="G14" s="482">
        <v>0</v>
      </c>
      <c r="H14" s="481">
        <v>0</v>
      </c>
      <c r="I14" s="481">
        <v>0</v>
      </c>
      <c r="J14" s="483">
        <v>2016</v>
      </c>
    </row>
    <row r="15" spans="1:11" s="337" customFormat="1" ht="23.25" customHeight="1">
      <c r="A15" s="1764" t="s">
        <v>313</v>
      </c>
      <c r="B15" s="1764"/>
      <c r="C15" s="1764"/>
      <c r="D15" s="445"/>
      <c r="E15" s="372"/>
      <c r="F15" s="445"/>
      <c r="G15" s="1764" t="s">
        <v>314</v>
      </c>
      <c r="H15" s="1764"/>
      <c r="I15" s="1764"/>
      <c r="J15" s="1764"/>
      <c r="K15" s="102"/>
    </row>
    <row r="16" spans="1:11" s="451" customFormat="1" ht="15.95" customHeight="1">
      <c r="A16" s="379"/>
      <c r="B16" s="447"/>
      <c r="C16" s="447"/>
      <c r="D16" s="448"/>
      <c r="E16" s="449"/>
      <c r="F16" s="447"/>
      <c r="G16" s="450"/>
      <c r="H16" s="447"/>
      <c r="I16" s="447"/>
    </row>
    <row r="17" ht="15.95" customHeight="1"/>
    <row r="18" ht="15.95" customHeight="1"/>
    <row r="19" ht="15.95" customHeight="1"/>
    <row r="20" ht="15.95" customHeight="1"/>
  </sheetData>
  <mergeCells count="16">
    <mergeCell ref="A15:C15"/>
    <mergeCell ref="G15:J15"/>
    <mergeCell ref="A2:F2"/>
    <mergeCell ref="G2:J2"/>
    <mergeCell ref="A5:A8"/>
    <mergeCell ref="B5:C5"/>
    <mergeCell ref="D5:F5"/>
    <mergeCell ref="G5:I5"/>
    <mergeCell ref="J5:J8"/>
    <mergeCell ref="B6:B7"/>
    <mergeCell ref="C6:C8"/>
    <mergeCell ref="D6:D8"/>
    <mergeCell ref="E6:E8"/>
    <mergeCell ref="F6:F7"/>
    <mergeCell ref="G6:G8"/>
    <mergeCell ref="H6:H8"/>
  </mergeCells>
  <phoneticPr fontId="4" type="noConversion"/>
  <printOptions horizontalCentered="1"/>
  <pageMargins left="0.47" right="0.42" top="0.78740157480314965" bottom="0.39370078740157483" header="0.39370078740157483" footer="0"/>
  <pageSetup paperSize="9" scale="70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CI153"/>
  <sheetViews>
    <sheetView showGridLines="0" view="pageBreakPreview" topLeftCell="A28" zoomScaleNormal="85" workbookViewId="0">
      <selection activeCell="D18" sqref="D18"/>
    </sheetView>
  </sheetViews>
  <sheetFormatPr defaultRowHeight="15" customHeight="1"/>
  <cols>
    <col min="1" max="1" width="7.75" style="577" customWidth="1"/>
    <col min="2" max="2" width="7.75" style="578" customWidth="1"/>
    <col min="3" max="3" width="9.25" style="579" customWidth="1"/>
    <col min="4" max="4" width="8.875" style="579" customWidth="1"/>
    <col min="5" max="5" width="9.25" style="578" customWidth="1"/>
    <col min="6" max="6" width="10.375" style="579" customWidth="1"/>
    <col min="7" max="7" width="8.75" style="426" customWidth="1"/>
    <col min="8" max="8" width="9" style="578"/>
    <col min="9" max="9" width="10.625" style="579" customWidth="1"/>
    <col min="10" max="10" width="10.125" style="426" customWidth="1"/>
    <col min="11" max="11" width="8.5" style="578" bestFit="1" customWidth="1"/>
    <col min="12" max="12" width="10.25" style="579" customWidth="1"/>
    <col min="13" max="13" width="8.75" style="426" customWidth="1"/>
    <col min="14" max="14" width="8.5" style="578" customWidth="1"/>
    <col min="15" max="15" width="10.625" style="579" customWidth="1"/>
    <col min="16" max="16" width="8.875" style="426" customWidth="1"/>
    <col min="17" max="17" width="8.75" style="578" customWidth="1"/>
    <col min="18" max="18" width="10.625" style="579" customWidth="1"/>
    <col min="19" max="19" width="8.875" style="426" customWidth="1"/>
    <col min="20" max="20" width="8.25" style="579" customWidth="1"/>
    <col min="21" max="21" width="9.625" style="238" customWidth="1"/>
    <col min="22" max="22" width="5.625" style="578" customWidth="1"/>
    <col min="23" max="23" width="6.75" style="579" customWidth="1"/>
    <col min="24" max="24" width="5.875" style="426" customWidth="1"/>
    <col min="25" max="25" width="5.5" style="238" customWidth="1"/>
    <col min="26" max="26" width="7.5" style="238" customWidth="1"/>
    <col min="27" max="27" width="6.125" style="238" customWidth="1"/>
    <col min="28" max="28" width="5.5" style="238" customWidth="1"/>
    <col min="29" max="29" width="7.25" style="238" customWidth="1"/>
    <col min="30" max="30" width="6.5" style="238" customWidth="1"/>
    <col min="31" max="31" width="4.75" style="238" customWidth="1"/>
    <col min="32" max="32" width="5.75" style="238" customWidth="1"/>
    <col min="33" max="33" width="6.375" style="238" customWidth="1"/>
    <col min="34" max="34" width="4.875" style="238" customWidth="1"/>
    <col min="35" max="35" width="5.875" style="238" customWidth="1"/>
    <col min="36" max="36" width="6.875" style="238" customWidth="1"/>
    <col min="37" max="37" width="4.5" style="238" customWidth="1"/>
    <col min="38" max="38" width="5.5" style="238" customWidth="1"/>
    <col min="39" max="39" width="6.5" style="238" customWidth="1"/>
    <col min="40" max="40" width="11" style="238" customWidth="1"/>
    <col min="41" max="41" width="9.625" style="238" customWidth="1"/>
    <col min="42" max="42" width="5.25" style="238" customWidth="1"/>
    <col min="43" max="43" width="6.875" style="238" customWidth="1"/>
    <col min="44" max="44" width="5.875" style="238" customWidth="1"/>
    <col min="45" max="45" width="5.375" style="238" customWidth="1"/>
    <col min="46" max="46" width="7.375" style="238" customWidth="1"/>
    <col min="47" max="47" width="6.375" style="238" customWidth="1"/>
    <col min="48" max="48" width="4.875" style="238" customWidth="1"/>
    <col min="49" max="49" width="6.375" style="238" customWidth="1"/>
    <col min="50" max="50" width="6.125" style="238" customWidth="1"/>
    <col min="51" max="51" width="5.375" style="238" customWidth="1"/>
    <col min="52" max="52" width="6.5" style="238" customWidth="1"/>
    <col min="53" max="53" width="5.75" style="238" customWidth="1"/>
    <col min="54" max="54" width="6" style="238" customWidth="1"/>
    <col min="55" max="55" width="5.75" style="238" customWidth="1"/>
    <col min="56" max="56" width="6.5" style="238" customWidth="1"/>
    <col min="57" max="57" width="5.5" style="238" customWidth="1"/>
    <col min="58" max="59" width="6.625" style="238" customWidth="1"/>
    <col min="60" max="60" width="11.25" style="238" customWidth="1"/>
    <col min="61" max="61" width="9.625" style="577" customWidth="1"/>
    <col min="62" max="62" width="4.625" style="238" customWidth="1"/>
    <col min="63" max="63" width="5.875" style="238" customWidth="1"/>
    <col min="64" max="64" width="6.75" style="238" customWidth="1"/>
    <col min="65" max="65" width="5" style="238" customWidth="1"/>
    <col min="66" max="66" width="6.125" style="238" customWidth="1"/>
    <col min="67" max="67" width="6.375" style="238" customWidth="1"/>
    <col min="68" max="68" width="5.375" style="238" customWidth="1"/>
    <col min="69" max="69" width="6.5" style="238" customWidth="1"/>
    <col min="70" max="70" width="6.375" style="238" customWidth="1"/>
    <col min="71" max="71" width="5.5" style="238" customWidth="1"/>
    <col min="72" max="72" width="6.25" style="238" customWidth="1"/>
    <col min="73" max="73" width="6.375" style="238" customWidth="1"/>
    <col min="74" max="74" width="4.375" style="238" customWidth="1"/>
    <col min="75" max="75" width="4.875" style="238" customWidth="1"/>
    <col min="76" max="76" width="6.125" style="238" customWidth="1"/>
    <col min="77" max="77" width="4.25" style="238" customWidth="1"/>
    <col min="78" max="78" width="5" style="238" customWidth="1"/>
    <col min="79" max="79" width="6" style="238" customWidth="1"/>
    <col min="80" max="80" width="11.5" style="238" customWidth="1"/>
    <col min="81" max="256" width="9" style="238"/>
    <col min="257" max="258" width="7.75" style="238" customWidth="1"/>
    <col min="259" max="259" width="9.25" style="238" customWidth="1"/>
    <col min="260" max="260" width="8.875" style="238" customWidth="1"/>
    <col min="261" max="261" width="9.25" style="238" customWidth="1"/>
    <col min="262" max="262" width="10.375" style="238" customWidth="1"/>
    <col min="263" max="263" width="8.75" style="238" customWidth="1"/>
    <col min="264" max="264" width="9" style="238"/>
    <col min="265" max="265" width="10.625" style="238" customWidth="1"/>
    <col min="266" max="266" width="10.125" style="238" customWidth="1"/>
    <col min="267" max="267" width="6.875" style="238" customWidth="1"/>
    <col min="268" max="268" width="10.25" style="238" customWidth="1"/>
    <col min="269" max="269" width="8.75" style="238" customWidth="1"/>
    <col min="270" max="270" width="8.5" style="238" customWidth="1"/>
    <col min="271" max="271" width="10.625" style="238" customWidth="1"/>
    <col min="272" max="272" width="8.875" style="238" customWidth="1"/>
    <col min="273" max="273" width="8.75" style="238" customWidth="1"/>
    <col min="274" max="274" width="10.625" style="238" customWidth="1"/>
    <col min="275" max="275" width="8.875" style="238" customWidth="1"/>
    <col min="276" max="276" width="8.25" style="238" customWidth="1"/>
    <col min="277" max="277" width="9.625" style="238" customWidth="1"/>
    <col min="278" max="278" width="5.625" style="238" customWidth="1"/>
    <col min="279" max="279" width="6.75" style="238" customWidth="1"/>
    <col min="280" max="280" width="5.875" style="238" customWidth="1"/>
    <col min="281" max="281" width="5.5" style="238" customWidth="1"/>
    <col min="282" max="282" width="7.5" style="238" customWidth="1"/>
    <col min="283" max="283" width="6.125" style="238" customWidth="1"/>
    <col min="284" max="284" width="5.5" style="238" customWidth="1"/>
    <col min="285" max="285" width="7.25" style="238" customWidth="1"/>
    <col min="286" max="286" width="6.5" style="238" customWidth="1"/>
    <col min="287" max="287" width="4.75" style="238" customWidth="1"/>
    <col min="288" max="288" width="5.75" style="238" customWidth="1"/>
    <col min="289" max="289" width="6.375" style="238" customWidth="1"/>
    <col min="290" max="290" width="4.875" style="238" customWidth="1"/>
    <col min="291" max="291" width="5.875" style="238" customWidth="1"/>
    <col min="292" max="292" width="6.875" style="238" customWidth="1"/>
    <col min="293" max="293" width="4.5" style="238" customWidth="1"/>
    <col min="294" max="294" width="5.5" style="238" customWidth="1"/>
    <col min="295" max="295" width="6.5" style="238" customWidth="1"/>
    <col min="296" max="296" width="11" style="238" customWidth="1"/>
    <col min="297" max="297" width="9.625" style="238" customWidth="1"/>
    <col min="298" max="298" width="5.25" style="238" customWidth="1"/>
    <col min="299" max="299" width="6.875" style="238" customWidth="1"/>
    <col min="300" max="300" width="5.875" style="238" customWidth="1"/>
    <col min="301" max="301" width="5.375" style="238" customWidth="1"/>
    <col min="302" max="302" width="7.375" style="238" customWidth="1"/>
    <col min="303" max="303" width="6.375" style="238" customWidth="1"/>
    <col min="304" max="304" width="4.875" style="238" customWidth="1"/>
    <col min="305" max="305" width="6.375" style="238" customWidth="1"/>
    <col min="306" max="306" width="6.125" style="238" customWidth="1"/>
    <col min="307" max="307" width="5.375" style="238" customWidth="1"/>
    <col min="308" max="308" width="6.5" style="238" customWidth="1"/>
    <col min="309" max="309" width="5.75" style="238" customWidth="1"/>
    <col min="310" max="310" width="6" style="238" customWidth="1"/>
    <col min="311" max="311" width="5.75" style="238" customWidth="1"/>
    <col min="312" max="312" width="6.5" style="238" customWidth="1"/>
    <col min="313" max="313" width="5.5" style="238" customWidth="1"/>
    <col min="314" max="315" width="6.625" style="238" customWidth="1"/>
    <col min="316" max="316" width="11.25" style="238" customWidth="1"/>
    <col min="317" max="317" width="9.625" style="238" customWidth="1"/>
    <col min="318" max="318" width="4.625" style="238" customWidth="1"/>
    <col min="319" max="319" width="5.875" style="238" customWidth="1"/>
    <col min="320" max="320" width="6.75" style="238" customWidth="1"/>
    <col min="321" max="321" width="5" style="238" customWidth="1"/>
    <col min="322" max="322" width="6.125" style="238" customWidth="1"/>
    <col min="323" max="323" width="6.375" style="238" customWidth="1"/>
    <col min="324" max="324" width="5.375" style="238" customWidth="1"/>
    <col min="325" max="325" width="6.5" style="238" customWidth="1"/>
    <col min="326" max="326" width="6.375" style="238" customWidth="1"/>
    <col min="327" max="327" width="5.5" style="238" customWidth="1"/>
    <col min="328" max="328" width="6.25" style="238" customWidth="1"/>
    <col min="329" max="329" width="6.375" style="238" customWidth="1"/>
    <col min="330" max="330" width="4.375" style="238" customWidth="1"/>
    <col min="331" max="331" width="4.875" style="238" customWidth="1"/>
    <col min="332" max="332" width="6.125" style="238" customWidth="1"/>
    <col min="333" max="333" width="4.25" style="238" customWidth="1"/>
    <col min="334" max="334" width="5" style="238" customWidth="1"/>
    <col min="335" max="335" width="6" style="238" customWidth="1"/>
    <col min="336" max="336" width="11.5" style="238" customWidth="1"/>
    <col min="337" max="512" width="9" style="238"/>
    <col min="513" max="514" width="7.75" style="238" customWidth="1"/>
    <col min="515" max="515" width="9.25" style="238" customWidth="1"/>
    <col min="516" max="516" width="8.875" style="238" customWidth="1"/>
    <col min="517" max="517" width="9.25" style="238" customWidth="1"/>
    <col min="518" max="518" width="10.375" style="238" customWidth="1"/>
    <col min="519" max="519" width="8.75" style="238" customWidth="1"/>
    <col min="520" max="520" width="9" style="238"/>
    <col min="521" max="521" width="10.625" style="238" customWidth="1"/>
    <col min="522" max="522" width="10.125" style="238" customWidth="1"/>
    <col min="523" max="523" width="6.875" style="238" customWidth="1"/>
    <col min="524" max="524" width="10.25" style="238" customWidth="1"/>
    <col min="525" max="525" width="8.75" style="238" customWidth="1"/>
    <col min="526" max="526" width="8.5" style="238" customWidth="1"/>
    <col min="527" max="527" width="10.625" style="238" customWidth="1"/>
    <col min="528" max="528" width="8.875" style="238" customWidth="1"/>
    <col min="529" max="529" width="8.75" style="238" customWidth="1"/>
    <col min="530" max="530" width="10.625" style="238" customWidth="1"/>
    <col min="531" max="531" width="8.875" style="238" customWidth="1"/>
    <col min="532" max="532" width="8.25" style="238" customWidth="1"/>
    <col min="533" max="533" width="9.625" style="238" customWidth="1"/>
    <col min="534" max="534" width="5.625" style="238" customWidth="1"/>
    <col min="535" max="535" width="6.75" style="238" customWidth="1"/>
    <col min="536" max="536" width="5.875" style="238" customWidth="1"/>
    <col min="537" max="537" width="5.5" style="238" customWidth="1"/>
    <col min="538" max="538" width="7.5" style="238" customWidth="1"/>
    <col min="539" max="539" width="6.125" style="238" customWidth="1"/>
    <col min="540" max="540" width="5.5" style="238" customWidth="1"/>
    <col min="541" max="541" width="7.25" style="238" customWidth="1"/>
    <col min="542" max="542" width="6.5" style="238" customWidth="1"/>
    <col min="543" max="543" width="4.75" style="238" customWidth="1"/>
    <col min="544" max="544" width="5.75" style="238" customWidth="1"/>
    <col min="545" max="545" width="6.375" style="238" customWidth="1"/>
    <col min="546" max="546" width="4.875" style="238" customWidth="1"/>
    <col min="547" max="547" width="5.875" style="238" customWidth="1"/>
    <col min="548" max="548" width="6.875" style="238" customWidth="1"/>
    <col min="549" max="549" width="4.5" style="238" customWidth="1"/>
    <col min="550" max="550" width="5.5" style="238" customWidth="1"/>
    <col min="551" max="551" width="6.5" style="238" customWidth="1"/>
    <col min="552" max="552" width="11" style="238" customWidth="1"/>
    <col min="553" max="553" width="9.625" style="238" customWidth="1"/>
    <col min="554" max="554" width="5.25" style="238" customWidth="1"/>
    <col min="555" max="555" width="6.875" style="238" customWidth="1"/>
    <col min="556" max="556" width="5.875" style="238" customWidth="1"/>
    <col min="557" max="557" width="5.375" style="238" customWidth="1"/>
    <col min="558" max="558" width="7.375" style="238" customWidth="1"/>
    <col min="559" max="559" width="6.375" style="238" customWidth="1"/>
    <col min="560" max="560" width="4.875" style="238" customWidth="1"/>
    <col min="561" max="561" width="6.375" style="238" customWidth="1"/>
    <col min="562" max="562" width="6.125" style="238" customWidth="1"/>
    <col min="563" max="563" width="5.375" style="238" customWidth="1"/>
    <col min="564" max="564" width="6.5" style="238" customWidth="1"/>
    <col min="565" max="565" width="5.75" style="238" customWidth="1"/>
    <col min="566" max="566" width="6" style="238" customWidth="1"/>
    <col min="567" max="567" width="5.75" style="238" customWidth="1"/>
    <col min="568" max="568" width="6.5" style="238" customWidth="1"/>
    <col min="569" max="569" width="5.5" style="238" customWidth="1"/>
    <col min="570" max="571" width="6.625" style="238" customWidth="1"/>
    <col min="572" max="572" width="11.25" style="238" customWidth="1"/>
    <col min="573" max="573" width="9.625" style="238" customWidth="1"/>
    <col min="574" max="574" width="4.625" style="238" customWidth="1"/>
    <col min="575" max="575" width="5.875" style="238" customWidth="1"/>
    <col min="576" max="576" width="6.75" style="238" customWidth="1"/>
    <col min="577" max="577" width="5" style="238" customWidth="1"/>
    <col min="578" max="578" width="6.125" style="238" customWidth="1"/>
    <col min="579" max="579" width="6.375" style="238" customWidth="1"/>
    <col min="580" max="580" width="5.375" style="238" customWidth="1"/>
    <col min="581" max="581" width="6.5" style="238" customWidth="1"/>
    <col min="582" max="582" width="6.375" style="238" customWidth="1"/>
    <col min="583" max="583" width="5.5" style="238" customWidth="1"/>
    <col min="584" max="584" width="6.25" style="238" customWidth="1"/>
    <col min="585" max="585" width="6.375" style="238" customWidth="1"/>
    <col min="586" max="586" width="4.375" style="238" customWidth="1"/>
    <col min="587" max="587" width="4.875" style="238" customWidth="1"/>
    <col min="588" max="588" width="6.125" style="238" customWidth="1"/>
    <col min="589" max="589" width="4.25" style="238" customWidth="1"/>
    <col min="590" max="590" width="5" style="238" customWidth="1"/>
    <col min="591" max="591" width="6" style="238" customWidth="1"/>
    <col min="592" max="592" width="11.5" style="238" customWidth="1"/>
    <col min="593" max="768" width="9" style="238"/>
    <col min="769" max="770" width="7.75" style="238" customWidth="1"/>
    <col min="771" max="771" width="9.25" style="238" customWidth="1"/>
    <col min="772" max="772" width="8.875" style="238" customWidth="1"/>
    <col min="773" max="773" width="9.25" style="238" customWidth="1"/>
    <col min="774" max="774" width="10.375" style="238" customWidth="1"/>
    <col min="775" max="775" width="8.75" style="238" customWidth="1"/>
    <col min="776" max="776" width="9" style="238"/>
    <col min="777" max="777" width="10.625" style="238" customWidth="1"/>
    <col min="778" max="778" width="10.125" style="238" customWidth="1"/>
    <col min="779" max="779" width="6.875" style="238" customWidth="1"/>
    <col min="780" max="780" width="10.25" style="238" customWidth="1"/>
    <col min="781" max="781" width="8.75" style="238" customWidth="1"/>
    <col min="782" max="782" width="8.5" style="238" customWidth="1"/>
    <col min="783" max="783" width="10.625" style="238" customWidth="1"/>
    <col min="784" max="784" width="8.875" style="238" customWidth="1"/>
    <col min="785" max="785" width="8.75" style="238" customWidth="1"/>
    <col min="786" max="786" width="10.625" style="238" customWidth="1"/>
    <col min="787" max="787" width="8.875" style="238" customWidth="1"/>
    <col min="788" max="788" width="8.25" style="238" customWidth="1"/>
    <col min="789" max="789" width="9.625" style="238" customWidth="1"/>
    <col min="790" max="790" width="5.625" style="238" customWidth="1"/>
    <col min="791" max="791" width="6.75" style="238" customWidth="1"/>
    <col min="792" max="792" width="5.875" style="238" customWidth="1"/>
    <col min="793" max="793" width="5.5" style="238" customWidth="1"/>
    <col min="794" max="794" width="7.5" style="238" customWidth="1"/>
    <col min="795" max="795" width="6.125" style="238" customWidth="1"/>
    <col min="796" max="796" width="5.5" style="238" customWidth="1"/>
    <col min="797" max="797" width="7.25" style="238" customWidth="1"/>
    <col min="798" max="798" width="6.5" style="238" customWidth="1"/>
    <col min="799" max="799" width="4.75" style="238" customWidth="1"/>
    <col min="800" max="800" width="5.75" style="238" customWidth="1"/>
    <col min="801" max="801" width="6.375" style="238" customWidth="1"/>
    <col min="802" max="802" width="4.875" style="238" customWidth="1"/>
    <col min="803" max="803" width="5.875" style="238" customWidth="1"/>
    <col min="804" max="804" width="6.875" style="238" customWidth="1"/>
    <col min="805" max="805" width="4.5" style="238" customWidth="1"/>
    <col min="806" max="806" width="5.5" style="238" customWidth="1"/>
    <col min="807" max="807" width="6.5" style="238" customWidth="1"/>
    <col min="808" max="808" width="11" style="238" customWidth="1"/>
    <col min="809" max="809" width="9.625" style="238" customWidth="1"/>
    <col min="810" max="810" width="5.25" style="238" customWidth="1"/>
    <col min="811" max="811" width="6.875" style="238" customWidth="1"/>
    <col min="812" max="812" width="5.875" style="238" customWidth="1"/>
    <col min="813" max="813" width="5.375" style="238" customWidth="1"/>
    <col min="814" max="814" width="7.375" style="238" customWidth="1"/>
    <col min="815" max="815" width="6.375" style="238" customWidth="1"/>
    <col min="816" max="816" width="4.875" style="238" customWidth="1"/>
    <col min="817" max="817" width="6.375" style="238" customWidth="1"/>
    <col min="818" max="818" width="6.125" style="238" customWidth="1"/>
    <col min="819" max="819" width="5.375" style="238" customWidth="1"/>
    <col min="820" max="820" width="6.5" style="238" customWidth="1"/>
    <col min="821" max="821" width="5.75" style="238" customWidth="1"/>
    <col min="822" max="822" width="6" style="238" customWidth="1"/>
    <col min="823" max="823" width="5.75" style="238" customWidth="1"/>
    <col min="824" max="824" width="6.5" style="238" customWidth="1"/>
    <col min="825" max="825" width="5.5" style="238" customWidth="1"/>
    <col min="826" max="827" width="6.625" style="238" customWidth="1"/>
    <col min="828" max="828" width="11.25" style="238" customWidth="1"/>
    <col min="829" max="829" width="9.625" style="238" customWidth="1"/>
    <col min="830" max="830" width="4.625" style="238" customWidth="1"/>
    <col min="831" max="831" width="5.875" style="238" customWidth="1"/>
    <col min="832" max="832" width="6.75" style="238" customWidth="1"/>
    <col min="833" max="833" width="5" style="238" customWidth="1"/>
    <col min="834" max="834" width="6.125" style="238" customWidth="1"/>
    <col min="835" max="835" width="6.375" style="238" customWidth="1"/>
    <col min="836" max="836" width="5.375" style="238" customWidth="1"/>
    <col min="837" max="837" width="6.5" style="238" customWidth="1"/>
    <col min="838" max="838" width="6.375" style="238" customWidth="1"/>
    <col min="839" max="839" width="5.5" style="238" customWidth="1"/>
    <col min="840" max="840" width="6.25" style="238" customWidth="1"/>
    <col min="841" max="841" width="6.375" style="238" customWidth="1"/>
    <col min="842" max="842" width="4.375" style="238" customWidth="1"/>
    <col min="843" max="843" width="4.875" style="238" customWidth="1"/>
    <col min="844" max="844" width="6.125" style="238" customWidth="1"/>
    <col min="845" max="845" width="4.25" style="238" customWidth="1"/>
    <col min="846" max="846" width="5" style="238" customWidth="1"/>
    <col min="847" max="847" width="6" style="238" customWidth="1"/>
    <col min="848" max="848" width="11.5" style="238" customWidth="1"/>
    <col min="849" max="1024" width="9" style="238"/>
    <col min="1025" max="1026" width="7.75" style="238" customWidth="1"/>
    <col min="1027" max="1027" width="9.25" style="238" customWidth="1"/>
    <col min="1028" max="1028" width="8.875" style="238" customWidth="1"/>
    <col min="1029" max="1029" width="9.25" style="238" customWidth="1"/>
    <col min="1030" max="1030" width="10.375" style="238" customWidth="1"/>
    <col min="1031" max="1031" width="8.75" style="238" customWidth="1"/>
    <col min="1032" max="1032" width="9" style="238"/>
    <col min="1033" max="1033" width="10.625" style="238" customWidth="1"/>
    <col min="1034" max="1034" width="10.125" style="238" customWidth="1"/>
    <col min="1035" max="1035" width="6.875" style="238" customWidth="1"/>
    <col min="1036" max="1036" width="10.25" style="238" customWidth="1"/>
    <col min="1037" max="1037" width="8.75" style="238" customWidth="1"/>
    <col min="1038" max="1038" width="8.5" style="238" customWidth="1"/>
    <col min="1039" max="1039" width="10.625" style="238" customWidth="1"/>
    <col min="1040" max="1040" width="8.875" style="238" customWidth="1"/>
    <col min="1041" max="1041" width="8.75" style="238" customWidth="1"/>
    <col min="1042" max="1042" width="10.625" style="238" customWidth="1"/>
    <col min="1043" max="1043" width="8.875" style="238" customWidth="1"/>
    <col min="1044" max="1044" width="8.25" style="238" customWidth="1"/>
    <col min="1045" max="1045" width="9.625" style="238" customWidth="1"/>
    <col min="1046" max="1046" width="5.625" style="238" customWidth="1"/>
    <col min="1047" max="1047" width="6.75" style="238" customWidth="1"/>
    <col min="1048" max="1048" width="5.875" style="238" customWidth="1"/>
    <col min="1049" max="1049" width="5.5" style="238" customWidth="1"/>
    <col min="1050" max="1050" width="7.5" style="238" customWidth="1"/>
    <col min="1051" max="1051" width="6.125" style="238" customWidth="1"/>
    <col min="1052" max="1052" width="5.5" style="238" customWidth="1"/>
    <col min="1053" max="1053" width="7.25" style="238" customWidth="1"/>
    <col min="1054" max="1054" width="6.5" style="238" customWidth="1"/>
    <col min="1055" max="1055" width="4.75" style="238" customWidth="1"/>
    <col min="1056" max="1056" width="5.75" style="238" customWidth="1"/>
    <col min="1057" max="1057" width="6.375" style="238" customWidth="1"/>
    <col min="1058" max="1058" width="4.875" style="238" customWidth="1"/>
    <col min="1059" max="1059" width="5.875" style="238" customWidth="1"/>
    <col min="1060" max="1060" width="6.875" style="238" customWidth="1"/>
    <col min="1061" max="1061" width="4.5" style="238" customWidth="1"/>
    <col min="1062" max="1062" width="5.5" style="238" customWidth="1"/>
    <col min="1063" max="1063" width="6.5" style="238" customWidth="1"/>
    <col min="1064" max="1064" width="11" style="238" customWidth="1"/>
    <col min="1065" max="1065" width="9.625" style="238" customWidth="1"/>
    <col min="1066" max="1066" width="5.25" style="238" customWidth="1"/>
    <col min="1067" max="1067" width="6.875" style="238" customWidth="1"/>
    <col min="1068" max="1068" width="5.875" style="238" customWidth="1"/>
    <col min="1069" max="1069" width="5.375" style="238" customWidth="1"/>
    <col min="1070" max="1070" width="7.375" style="238" customWidth="1"/>
    <col min="1071" max="1071" width="6.375" style="238" customWidth="1"/>
    <col min="1072" max="1072" width="4.875" style="238" customWidth="1"/>
    <col min="1073" max="1073" width="6.375" style="238" customWidth="1"/>
    <col min="1074" max="1074" width="6.125" style="238" customWidth="1"/>
    <col min="1075" max="1075" width="5.375" style="238" customWidth="1"/>
    <col min="1076" max="1076" width="6.5" style="238" customWidth="1"/>
    <col min="1077" max="1077" width="5.75" style="238" customWidth="1"/>
    <col min="1078" max="1078" width="6" style="238" customWidth="1"/>
    <col min="1079" max="1079" width="5.75" style="238" customWidth="1"/>
    <col min="1080" max="1080" width="6.5" style="238" customWidth="1"/>
    <col min="1081" max="1081" width="5.5" style="238" customWidth="1"/>
    <col min="1082" max="1083" width="6.625" style="238" customWidth="1"/>
    <col min="1084" max="1084" width="11.25" style="238" customWidth="1"/>
    <col min="1085" max="1085" width="9.625" style="238" customWidth="1"/>
    <col min="1086" max="1086" width="4.625" style="238" customWidth="1"/>
    <col min="1087" max="1087" width="5.875" style="238" customWidth="1"/>
    <col min="1088" max="1088" width="6.75" style="238" customWidth="1"/>
    <col min="1089" max="1089" width="5" style="238" customWidth="1"/>
    <col min="1090" max="1090" width="6.125" style="238" customWidth="1"/>
    <col min="1091" max="1091" width="6.375" style="238" customWidth="1"/>
    <col min="1092" max="1092" width="5.375" style="238" customWidth="1"/>
    <col min="1093" max="1093" width="6.5" style="238" customWidth="1"/>
    <col min="1094" max="1094" width="6.375" style="238" customWidth="1"/>
    <col min="1095" max="1095" width="5.5" style="238" customWidth="1"/>
    <col min="1096" max="1096" width="6.25" style="238" customWidth="1"/>
    <col min="1097" max="1097" width="6.375" style="238" customWidth="1"/>
    <col min="1098" max="1098" width="4.375" style="238" customWidth="1"/>
    <col min="1099" max="1099" width="4.875" style="238" customWidth="1"/>
    <col min="1100" max="1100" width="6.125" style="238" customWidth="1"/>
    <col min="1101" max="1101" width="4.25" style="238" customWidth="1"/>
    <col min="1102" max="1102" width="5" style="238" customWidth="1"/>
    <col min="1103" max="1103" width="6" style="238" customWidth="1"/>
    <col min="1104" max="1104" width="11.5" style="238" customWidth="1"/>
    <col min="1105" max="1280" width="9" style="238"/>
    <col min="1281" max="1282" width="7.75" style="238" customWidth="1"/>
    <col min="1283" max="1283" width="9.25" style="238" customWidth="1"/>
    <col min="1284" max="1284" width="8.875" style="238" customWidth="1"/>
    <col min="1285" max="1285" width="9.25" style="238" customWidth="1"/>
    <col min="1286" max="1286" width="10.375" style="238" customWidth="1"/>
    <col min="1287" max="1287" width="8.75" style="238" customWidth="1"/>
    <col min="1288" max="1288" width="9" style="238"/>
    <col min="1289" max="1289" width="10.625" style="238" customWidth="1"/>
    <col min="1290" max="1290" width="10.125" style="238" customWidth="1"/>
    <col min="1291" max="1291" width="6.875" style="238" customWidth="1"/>
    <col min="1292" max="1292" width="10.25" style="238" customWidth="1"/>
    <col min="1293" max="1293" width="8.75" style="238" customWidth="1"/>
    <col min="1294" max="1294" width="8.5" style="238" customWidth="1"/>
    <col min="1295" max="1295" width="10.625" style="238" customWidth="1"/>
    <col min="1296" max="1296" width="8.875" style="238" customWidth="1"/>
    <col min="1297" max="1297" width="8.75" style="238" customWidth="1"/>
    <col min="1298" max="1298" width="10.625" style="238" customWidth="1"/>
    <col min="1299" max="1299" width="8.875" style="238" customWidth="1"/>
    <col min="1300" max="1300" width="8.25" style="238" customWidth="1"/>
    <col min="1301" max="1301" width="9.625" style="238" customWidth="1"/>
    <col min="1302" max="1302" width="5.625" style="238" customWidth="1"/>
    <col min="1303" max="1303" width="6.75" style="238" customWidth="1"/>
    <col min="1304" max="1304" width="5.875" style="238" customWidth="1"/>
    <col min="1305" max="1305" width="5.5" style="238" customWidth="1"/>
    <col min="1306" max="1306" width="7.5" style="238" customWidth="1"/>
    <col min="1307" max="1307" width="6.125" style="238" customWidth="1"/>
    <col min="1308" max="1308" width="5.5" style="238" customWidth="1"/>
    <col min="1309" max="1309" width="7.25" style="238" customWidth="1"/>
    <col min="1310" max="1310" width="6.5" style="238" customWidth="1"/>
    <col min="1311" max="1311" width="4.75" style="238" customWidth="1"/>
    <col min="1312" max="1312" width="5.75" style="238" customWidth="1"/>
    <col min="1313" max="1313" width="6.375" style="238" customWidth="1"/>
    <col min="1314" max="1314" width="4.875" style="238" customWidth="1"/>
    <col min="1315" max="1315" width="5.875" style="238" customWidth="1"/>
    <col min="1316" max="1316" width="6.875" style="238" customWidth="1"/>
    <col min="1317" max="1317" width="4.5" style="238" customWidth="1"/>
    <col min="1318" max="1318" width="5.5" style="238" customWidth="1"/>
    <col min="1319" max="1319" width="6.5" style="238" customWidth="1"/>
    <col min="1320" max="1320" width="11" style="238" customWidth="1"/>
    <col min="1321" max="1321" width="9.625" style="238" customWidth="1"/>
    <col min="1322" max="1322" width="5.25" style="238" customWidth="1"/>
    <col min="1323" max="1323" width="6.875" style="238" customWidth="1"/>
    <col min="1324" max="1324" width="5.875" style="238" customWidth="1"/>
    <col min="1325" max="1325" width="5.375" style="238" customWidth="1"/>
    <col min="1326" max="1326" width="7.375" style="238" customWidth="1"/>
    <col min="1327" max="1327" width="6.375" style="238" customWidth="1"/>
    <col min="1328" max="1328" width="4.875" style="238" customWidth="1"/>
    <col min="1329" max="1329" width="6.375" style="238" customWidth="1"/>
    <col min="1330" max="1330" width="6.125" style="238" customWidth="1"/>
    <col min="1331" max="1331" width="5.375" style="238" customWidth="1"/>
    <col min="1332" max="1332" width="6.5" style="238" customWidth="1"/>
    <col min="1333" max="1333" width="5.75" style="238" customWidth="1"/>
    <col min="1334" max="1334" width="6" style="238" customWidth="1"/>
    <col min="1335" max="1335" width="5.75" style="238" customWidth="1"/>
    <col min="1336" max="1336" width="6.5" style="238" customWidth="1"/>
    <col min="1337" max="1337" width="5.5" style="238" customWidth="1"/>
    <col min="1338" max="1339" width="6.625" style="238" customWidth="1"/>
    <col min="1340" max="1340" width="11.25" style="238" customWidth="1"/>
    <col min="1341" max="1341" width="9.625" style="238" customWidth="1"/>
    <col min="1342" max="1342" width="4.625" style="238" customWidth="1"/>
    <col min="1343" max="1343" width="5.875" style="238" customWidth="1"/>
    <col min="1344" max="1344" width="6.75" style="238" customWidth="1"/>
    <col min="1345" max="1345" width="5" style="238" customWidth="1"/>
    <col min="1346" max="1346" width="6.125" style="238" customWidth="1"/>
    <col min="1347" max="1347" width="6.375" style="238" customWidth="1"/>
    <col min="1348" max="1348" width="5.375" style="238" customWidth="1"/>
    <col min="1349" max="1349" width="6.5" style="238" customWidth="1"/>
    <col min="1350" max="1350" width="6.375" style="238" customWidth="1"/>
    <col min="1351" max="1351" width="5.5" style="238" customWidth="1"/>
    <col min="1352" max="1352" width="6.25" style="238" customWidth="1"/>
    <col min="1353" max="1353" width="6.375" style="238" customWidth="1"/>
    <col min="1354" max="1354" width="4.375" style="238" customWidth="1"/>
    <col min="1355" max="1355" width="4.875" style="238" customWidth="1"/>
    <col min="1356" max="1356" width="6.125" style="238" customWidth="1"/>
    <col min="1357" max="1357" width="4.25" style="238" customWidth="1"/>
    <col min="1358" max="1358" width="5" style="238" customWidth="1"/>
    <col min="1359" max="1359" width="6" style="238" customWidth="1"/>
    <col min="1360" max="1360" width="11.5" style="238" customWidth="1"/>
    <col min="1361" max="1536" width="9" style="238"/>
    <col min="1537" max="1538" width="7.75" style="238" customWidth="1"/>
    <col min="1539" max="1539" width="9.25" style="238" customWidth="1"/>
    <col min="1540" max="1540" width="8.875" style="238" customWidth="1"/>
    <col min="1541" max="1541" width="9.25" style="238" customWidth="1"/>
    <col min="1542" max="1542" width="10.375" style="238" customWidth="1"/>
    <col min="1543" max="1543" width="8.75" style="238" customWidth="1"/>
    <col min="1544" max="1544" width="9" style="238"/>
    <col min="1545" max="1545" width="10.625" style="238" customWidth="1"/>
    <col min="1546" max="1546" width="10.125" style="238" customWidth="1"/>
    <col min="1547" max="1547" width="6.875" style="238" customWidth="1"/>
    <col min="1548" max="1548" width="10.25" style="238" customWidth="1"/>
    <col min="1549" max="1549" width="8.75" style="238" customWidth="1"/>
    <col min="1550" max="1550" width="8.5" style="238" customWidth="1"/>
    <col min="1551" max="1551" width="10.625" style="238" customWidth="1"/>
    <col min="1552" max="1552" width="8.875" style="238" customWidth="1"/>
    <col min="1553" max="1553" width="8.75" style="238" customWidth="1"/>
    <col min="1554" max="1554" width="10.625" style="238" customWidth="1"/>
    <col min="1555" max="1555" width="8.875" style="238" customWidth="1"/>
    <col min="1556" max="1556" width="8.25" style="238" customWidth="1"/>
    <col min="1557" max="1557" width="9.625" style="238" customWidth="1"/>
    <col min="1558" max="1558" width="5.625" style="238" customWidth="1"/>
    <col min="1559" max="1559" width="6.75" style="238" customWidth="1"/>
    <col min="1560" max="1560" width="5.875" style="238" customWidth="1"/>
    <col min="1561" max="1561" width="5.5" style="238" customWidth="1"/>
    <col min="1562" max="1562" width="7.5" style="238" customWidth="1"/>
    <col min="1563" max="1563" width="6.125" style="238" customWidth="1"/>
    <col min="1564" max="1564" width="5.5" style="238" customWidth="1"/>
    <col min="1565" max="1565" width="7.25" style="238" customWidth="1"/>
    <col min="1566" max="1566" width="6.5" style="238" customWidth="1"/>
    <col min="1567" max="1567" width="4.75" style="238" customWidth="1"/>
    <col min="1568" max="1568" width="5.75" style="238" customWidth="1"/>
    <col min="1569" max="1569" width="6.375" style="238" customWidth="1"/>
    <col min="1570" max="1570" width="4.875" style="238" customWidth="1"/>
    <col min="1571" max="1571" width="5.875" style="238" customWidth="1"/>
    <col min="1572" max="1572" width="6.875" style="238" customWidth="1"/>
    <col min="1573" max="1573" width="4.5" style="238" customWidth="1"/>
    <col min="1574" max="1574" width="5.5" style="238" customWidth="1"/>
    <col min="1575" max="1575" width="6.5" style="238" customWidth="1"/>
    <col min="1576" max="1576" width="11" style="238" customWidth="1"/>
    <col min="1577" max="1577" width="9.625" style="238" customWidth="1"/>
    <col min="1578" max="1578" width="5.25" style="238" customWidth="1"/>
    <col min="1579" max="1579" width="6.875" style="238" customWidth="1"/>
    <col min="1580" max="1580" width="5.875" style="238" customWidth="1"/>
    <col min="1581" max="1581" width="5.375" style="238" customWidth="1"/>
    <col min="1582" max="1582" width="7.375" style="238" customWidth="1"/>
    <col min="1583" max="1583" width="6.375" style="238" customWidth="1"/>
    <col min="1584" max="1584" width="4.875" style="238" customWidth="1"/>
    <col min="1585" max="1585" width="6.375" style="238" customWidth="1"/>
    <col min="1586" max="1586" width="6.125" style="238" customWidth="1"/>
    <col min="1587" max="1587" width="5.375" style="238" customWidth="1"/>
    <col min="1588" max="1588" width="6.5" style="238" customWidth="1"/>
    <col min="1589" max="1589" width="5.75" style="238" customWidth="1"/>
    <col min="1590" max="1590" width="6" style="238" customWidth="1"/>
    <col min="1591" max="1591" width="5.75" style="238" customWidth="1"/>
    <col min="1592" max="1592" width="6.5" style="238" customWidth="1"/>
    <col min="1593" max="1593" width="5.5" style="238" customWidth="1"/>
    <col min="1594" max="1595" width="6.625" style="238" customWidth="1"/>
    <col min="1596" max="1596" width="11.25" style="238" customWidth="1"/>
    <col min="1597" max="1597" width="9.625" style="238" customWidth="1"/>
    <col min="1598" max="1598" width="4.625" style="238" customWidth="1"/>
    <col min="1599" max="1599" width="5.875" style="238" customWidth="1"/>
    <col min="1600" max="1600" width="6.75" style="238" customWidth="1"/>
    <col min="1601" max="1601" width="5" style="238" customWidth="1"/>
    <col min="1602" max="1602" width="6.125" style="238" customWidth="1"/>
    <col min="1603" max="1603" width="6.375" style="238" customWidth="1"/>
    <col min="1604" max="1604" width="5.375" style="238" customWidth="1"/>
    <col min="1605" max="1605" width="6.5" style="238" customWidth="1"/>
    <col min="1606" max="1606" width="6.375" style="238" customWidth="1"/>
    <col min="1607" max="1607" width="5.5" style="238" customWidth="1"/>
    <col min="1608" max="1608" width="6.25" style="238" customWidth="1"/>
    <col min="1609" max="1609" width="6.375" style="238" customWidth="1"/>
    <col min="1610" max="1610" width="4.375" style="238" customWidth="1"/>
    <col min="1611" max="1611" width="4.875" style="238" customWidth="1"/>
    <col min="1612" max="1612" width="6.125" style="238" customWidth="1"/>
    <col min="1613" max="1613" width="4.25" style="238" customWidth="1"/>
    <col min="1614" max="1614" width="5" style="238" customWidth="1"/>
    <col min="1615" max="1615" width="6" style="238" customWidth="1"/>
    <col min="1616" max="1616" width="11.5" style="238" customWidth="1"/>
    <col min="1617" max="1792" width="9" style="238"/>
    <col min="1793" max="1794" width="7.75" style="238" customWidth="1"/>
    <col min="1795" max="1795" width="9.25" style="238" customWidth="1"/>
    <col min="1796" max="1796" width="8.875" style="238" customWidth="1"/>
    <col min="1797" max="1797" width="9.25" style="238" customWidth="1"/>
    <col min="1798" max="1798" width="10.375" style="238" customWidth="1"/>
    <col min="1799" max="1799" width="8.75" style="238" customWidth="1"/>
    <col min="1800" max="1800" width="9" style="238"/>
    <col min="1801" max="1801" width="10.625" style="238" customWidth="1"/>
    <col min="1802" max="1802" width="10.125" style="238" customWidth="1"/>
    <col min="1803" max="1803" width="6.875" style="238" customWidth="1"/>
    <col min="1804" max="1804" width="10.25" style="238" customWidth="1"/>
    <col min="1805" max="1805" width="8.75" style="238" customWidth="1"/>
    <col min="1806" max="1806" width="8.5" style="238" customWidth="1"/>
    <col min="1807" max="1807" width="10.625" style="238" customWidth="1"/>
    <col min="1808" max="1808" width="8.875" style="238" customWidth="1"/>
    <col min="1809" max="1809" width="8.75" style="238" customWidth="1"/>
    <col min="1810" max="1810" width="10.625" style="238" customWidth="1"/>
    <col min="1811" max="1811" width="8.875" style="238" customWidth="1"/>
    <col min="1812" max="1812" width="8.25" style="238" customWidth="1"/>
    <col min="1813" max="1813" width="9.625" style="238" customWidth="1"/>
    <col min="1814" max="1814" width="5.625" style="238" customWidth="1"/>
    <col min="1815" max="1815" width="6.75" style="238" customWidth="1"/>
    <col min="1816" max="1816" width="5.875" style="238" customWidth="1"/>
    <col min="1817" max="1817" width="5.5" style="238" customWidth="1"/>
    <col min="1818" max="1818" width="7.5" style="238" customWidth="1"/>
    <col min="1819" max="1819" width="6.125" style="238" customWidth="1"/>
    <col min="1820" max="1820" width="5.5" style="238" customWidth="1"/>
    <col min="1821" max="1821" width="7.25" style="238" customWidth="1"/>
    <col min="1822" max="1822" width="6.5" style="238" customWidth="1"/>
    <col min="1823" max="1823" width="4.75" style="238" customWidth="1"/>
    <col min="1824" max="1824" width="5.75" style="238" customWidth="1"/>
    <col min="1825" max="1825" width="6.375" style="238" customWidth="1"/>
    <col min="1826" max="1826" width="4.875" style="238" customWidth="1"/>
    <col min="1827" max="1827" width="5.875" style="238" customWidth="1"/>
    <col min="1828" max="1828" width="6.875" style="238" customWidth="1"/>
    <col min="1829" max="1829" width="4.5" style="238" customWidth="1"/>
    <col min="1830" max="1830" width="5.5" style="238" customWidth="1"/>
    <col min="1831" max="1831" width="6.5" style="238" customWidth="1"/>
    <col min="1832" max="1832" width="11" style="238" customWidth="1"/>
    <col min="1833" max="1833" width="9.625" style="238" customWidth="1"/>
    <col min="1834" max="1834" width="5.25" style="238" customWidth="1"/>
    <col min="1835" max="1835" width="6.875" style="238" customWidth="1"/>
    <col min="1836" max="1836" width="5.875" style="238" customWidth="1"/>
    <col min="1837" max="1837" width="5.375" style="238" customWidth="1"/>
    <col min="1838" max="1838" width="7.375" style="238" customWidth="1"/>
    <col min="1839" max="1839" width="6.375" style="238" customWidth="1"/>
    <col min="1840" max="1840" width="4.875" style="238" customWidth="1"/>
    <col min="1841" max="1841" width="6.375" style="238" customWidth="1"/>
    <col min="1842" max="1842" width="6.125" style="238" customWidth="1"/>
    <col min="1843" max="1843" width="5.375" style="238" customWidth="1"/>
    <col min="1844" max="1844" width="6.5" style="238" customWidth="1"/>
    <col min="1845" max="1845" width="5.75" style="238" customWidth="1"/>
    <col min="1846" max="1846" width="6" style="238" customWidth="1"/>
    <col min="1847" max="1847" width="5.75" style="238" customWidth="1"/>
    <col min="1848" max="1848" width="6.5" style="238" customWidth="1"/>
    <col min="1849" max="1849" width="5.5" style="238" customWidth="1"/>
    <col min="1850" max="1851" width="6.625" style="238" customWidth="1"/>
    <col min="1852" max="1852" width="11.25" style="238" customWidth="1"/>
    <col min="1853" max="1853" width="9.625" style="238" customWidth="1"/>
    <col min="1854" max="1854" width="4.625" style="238" customWidth="1"/>
    <col min="1855" max="1855" width="5.875" style="238" customWidth="1"/>
    <col min="1856" max="1856" width="6.75" style="238" customWidth="1"/>
    <col min="1857" max="1857" width="5" style="238" customWidth="1"/>
    <col min="1858" max="1858" width="6.125" style="238" customWidth="1"/>
    <col min="1859" max="1859" width="6.375" style="238" customWidth="1"/>
    <col min="1860" max="1860" width="5.375" style="238" customWidth="1"/>
    <col min="1861" max="1861" width="6.5" style="238" customWidth="1"/>
    <col min="1862" max="1862" width="6.375" style="238" customWidth="1"/>
    <col min="1863" max="1863" width="5.5" style="238" customWidth="1"/>
    <col min="1864" max="1864" width="6.25" style="238" customWidth="1"/>
    <col min="1865" max="1865" width="6.375" style="238" customWidth="1"/>
    <col min="1866" max="1866" width="4.375" style="238" customWidth="1"/>
    <col min="1867" max="1867" width="4.875" style="238" customWidth="1"/>
    <col min="1868" max="1868" width="6.125" style="238" customWidth="1"/>
    <col min="1869" max="1869" width="4.25" style="238" customWidth="1"/>
    <col min="1870" max="1870" width="5" style="238" customWidth="1"/>
    <col min="1871" max="1871" width="6" style="238" customWidth="1"/>
    <col min="1872" max="1872" width="11.5" style="238" customWidth="1"/>
    <col min="1873" max="2048" width="9" style="238"/>
    <col min="2049" max="2050" width="7.75" style="238" customWidth="1"/>
    <col min="2051" max="2051" width="9.25" style="238" customWidth="1"/>
    <col min="2052" max="2052" width="8.875" style="238" customWidth="1"/>
    <col min="2053" max="2053" width="9.25" style="238" customWidth="1"/>
    <col min="2054" max="2054" width="10.375" style="238" customWidth="1"/>
    <col min="2055" max="2055" width="8.75" style="238" customWidth="1"/>
    <col min="2056" max="2056" width="9" style="238"/>
    <col min="2057" max="2057" width="10.625" style="238" customWidth="1"/>
    <col min="2058" max="2058" width="10.125" style="238" customWidth="1"/>
    <col min="2059" max="2059" width="6.875" style="238" customWidth="1"/>
    <col min="2060" max="2060" width="10.25" style="238" customWidth="1"/>
    <col min="2061" max="2061" width="8.75" style="238" customWidth="1"/>
    <col min="2062" max="2062" width="8.5" style="238" customWidth="1"/>
    <col min="2063" max="2063" width="10.625" style="238" customWidth="1"/>
    <col min="2064" max="2064" width="8.875" style="238" customWidth="1"/>
    <col min="2065" max="2065" width="8.75" style="238" customWidth="1"/>
    <col min="2066" max="2066" width="10.625" style="238" customWidth="1"/>
    <col min="2067" max="2067" width="8.875" style="238" customWidth="1"/>
    <col min="2068" max="2068" width="8.25" style="238" customWidth="1"/>
    <col min="2069" max="2069" width="9.625" style="238" customWidth="1"/>
    <col min="2070" max="2070" width="5.625" style="238" customWidth="1"/>
    <col min="2071" max="2071" width="6.75" style="238" customWidth="1"/>
    <col min="2072" max="2072" width="5.875" style="238" customWidth="1"/>
    <col min="2073" max="2073" width="5.5" style="238" customWidth="1"/>
    <col min="2074" max="2074" width="7.5" style="238" customWidth="1"/>
    <col min="2075" max="2075" width="6.125" style="238" customWidth="1"/>
    <col min="2076" max="2076" width="5.5" style="238" customWidth="1"/>
    <col min="2077" max="2077" width="7.25" style="238" customWidth="1"/>
    <col min="2078" max="2078" width="6.5" style="238" customWidth="1"/>
    <col min="2079" max="2079" width="4.75" style="238" customWidth="1"/>
    <col min="2080" max="2080" width="5.75" style="238" customWidth="1"/>
    <col min="2081" max="2081" width="6.375" style="238" customWidth="1"/>
    <col min="2082" max="2082" width="4.875" style="238" customWidth="1"/>
    <col min="2083" max="2083" width="5.875" style="238" customWidth="1"/>
    <col min="2084" max="2084" width="6.875" style="238" customWidth="1"/>
    <col min="2085" max="2085" width="4.5" style="238" customWidth="1"/>
    <col min="2086" max="2086" width="5.5" style="238" customWidth="1"/>
    <col min="2087" max="2087" width="6.5" style="238" customWidth="1"/>
    <col min="2088" max="2088" width="11" style="238" customWidth="1"/>
    <col min="2089" max="2089" width="9.625" style="238" customWidth="1"/>
    <col min="2090" max="2090" width="5.25" style="238" customWidth="1"/>
    <col min="2091" max="2091" width="6.875" style="238" customWidth="1"/>
    <col min="2092" max="2092" width="5.875" style="238" customWidth="1"/>
    <col min="2093" max="2093" width="5.375" style="238" customWidth="1"/>
    <col min="2094" max="2094" width="7.375" style="238" customWidth="1"/>
    <col min="2095" max="2095" width="6.375" style="238" customWidth="1"/>
    <col min="2096" max="2096" width="4.875" style="238" customWidth="1"/>
    <col min="2097" max="2097" width="6.375" style="238" customWidth="1"/>
    <col min="2098" max="2098" width="6.125" style="238" customWidth="1"/>
    <col min="2099" max="2099" width="5.375" style="238" customWidth="1"/>
    <col min="2100" max="2100" width="6.5" style="238" customWidth="1"/>
    <col min="2101" max="2101" width="5.75" style="238" customWidth="1"/>
    <col min="2102" max="2102" width="6" style="238" customWidth="1"/>
    <col min="2103" max="2103" width="5.75" style="238" customWidth="1"/>
    <col min="2104" max="2104" width="6.5" style="238" customWidth="1"/>
    <col min="2105" max="2105" width="5.5" style="238" customWidth="1"/>
    <col min="2106" max="2107" width="6.625" style="238" customWidth="1"/>
    <col min="2108" max="2108" width="11.25" style="238" customWidth="1"/>
    <col min="2109" max="2109" width="9.625" style="238" customWidth="1"/>
    <col min="2110" max="2110" width="4.625" style="238" customWidth="1"/>
    <col min="2111" max="2111" width="5.875" style="238" customWidth="1"/>
    <col min="2112" max="2112" width="6.75" style="238" customWidth="1"/>
    <col min="2113" max="2113" width="5" style="238" customWidth="1"/>
    <col min="2114" max="2114" width="6.125" style="238" customWidth="1"/>
    <col min="2115" max="2115" width="6.375" style="238" customWidth="1"/>
    <col min="2116" max="2116" width="5.375" style="238" customWidth="1"/>
    <col min="2117" max="2117" width="6.5" style="238" customWidth="1"/>
    <col min="2118" max="2118" width="6.375" style="238" customWidth="1"/>
    <col min="2119" max="2119" width="5.5" style="238" customWidth="1"/>
    <col min="2120" max="2120" width="6.25" style="238" customWidth="1"/>
    <col min="2121" max="2121" width="6.375" style="238" customWidth="1"/>
    <col min="2122" max="2122" width="4.375" style="238" customWidth="1"/>
    <col min="2123" max="2123" width="4.875" style="238" customWidth="1"/>
    <col min="2124" max="2124" width="6.125" style="238" customWidth="1"/>
    <col min="2125" max="2125" width="4.25" style="238" customWidth="1"/>
    <col min="2126" max="2126" width="5" style="238" customWidth="1"/>
    <col min="2127" max="2127" width="6" style="238" customWidth="1"/>
    <col min="2128" max="2128" width="11.5" style="238" customWidth="1"/>
    <col min="2129" max="2304" width="9" style="238"/>
    <col min="2305" max="2306" width="7.75" style="238" customWidth="1"/>
    <col min="2307" max="2307" width="9.25" style="238" customWidth="1"/>
    <col min="2308" max="2308" width="8.875" style="238" customWidth="1"/>
    <col min="2309" max="2309" width="9.25" style="238" customWidth="1"/>
    <col min="2310" max="2310" width="10.375" style="238" customWidth="1"/>
    <col min="2311" max="2311" width="8.75" style="238" customWidth="1"/>
    <col min="2312" max="2312" width="9" style="238"/>
    <col min="2313" max="2313" width="10.625" style="238" customWidth="1"/>
    <col min="2314" max="2314" width="10.125" style="238" customWidth="1"/>
    <col min="2315" max="2315" width="6.875" style="238" customWidth="1"/>
    <col min="2316" max="2316" width="10.25" style="238" customWidth="1"/>
    <col min="2317" max="2317" width="8.75" style="238" customWidth="1"/>
    <col min="2318" max="2318" width="8.5" style="238" customWidth="1"/>
    <col min="2319" max="2319" width="10.625" style="238" customWidth="1"/>
    <col min="2320" max="2320" width="8.875" style="238" customWidth="1"/>
    <col min="2321" max="2321" width="8.75" style="238" customWidth="1"/>
    <col min="2322" max="2322" width="10.625" style="238" customWidth="1"/>
    <col min="2323" max="2323" width="8.875" style="238" customWidth="1"/>
    <col min="2324" max="2324" width="8.25" style="238" customWidth="1"/>
    <col min="2325" max="2325" width="9.625" style="238" customWidth="1"/>
    <col min="2326" max="2326" width="5.625" style="238" customWidth="1"/>
    <col min="2327" max="2327" width="6.75" style="238" customWidth="1"/>
    <col min="2328" max="2328" width="5.875" style="238" customWidth="1"/>
    <col min="2329" max="2329" width="5.5" style="238" customWidth="1"/>
    <col min="2330" max="2330" width="7.5" style="238" customWidth="1"/>
    <col min="2331" max="2331" width="6.125" style="238" customWidth="1"/>
    <col min="2332" max="2332" width="5.5" style="238" customWidth="1"/>
    <col min="2333" max="2333" width="7.25" style="238" customWidth="1"/>
    <col min="2334" max="2334" width="6.5" style="238" customWidth="1"/>
    <col min="2335" max="2335" width="4.75" style="238" customWidth="1"/>
    <col min="2336" max="2336" width="5.75" style="238" customWidth="1"/>
    <col min="2337" max="2337" width="6.375" style="238" customWidth="1"/>
    <col min="2338" max="2338" width="4.875" style="238" customWidth="1"/>
    <col min="2339" max="2339" width="5.875" style="238" customWidth="1"/>
    <col min="2340" max="2340" width="6.875" style="238" customWidth="1"/>
    <col min="2341" max="2341" width="4.5" style="238" customWidth="1"/>
    <col min="2342" max="2342" width="5.5" style="238" customWidth="1"/>
    <col min="2343" max="2343" width="6.5" style="238" customWidth="1"/>
    <col min="2344" max="2344" width="11" style="238" customWidth="1"/>
    <col min="2345" max="2345" width="9.625" style="238" customWidth="1"/>
    <col min="2346" max="2346" width="5.25" style="238" customWidth="1"/>
    <col min="2347" max="2347" width="6.875" style="238" customWidth="1"/>
    <col min="2348" max="2348" width="5.875" style="238" customWidth="1"/>
    <col min="2349" max="2349" width="5.375" style="238" customWidth="1"/>
    <col min="2350" max="2350" width="7.375" style="238" customWidth="1"/>
    <col min="2351" max="2351" width="6.375" style="238" customWidth="1"/>
    <col min="2352" max="2352" width="4.875" style="238" customWidth="1"/>
    <col min="2353" max="2353" width="6.375" style="238" customWidth="1"/>
    <col min="2354" max="2354" width="6.125" style="238" customWidth="1"/>
    <col min="2355" max="2355" width="5.375" style="238" customWidth="1"/>
    <col min="2356" max="2356" width="6.5" style="238" customWidth="1"/>
    <col min="2357" max="2357" width="5.75" style="238" customWidth="1"/>
    <col min="2358" max="2358" width="6" style="238" customWidth="1"/>
    <col min="2359" max="2359" width="5.75" style="238" customWidth="1"/>
    <col min="2360" max="2360" width="6.5" style="238" customWidth="1"/>
    <col min="2361" max="2361" width="5.5" style="238" customWidth="1"/>
    <col min="2362" max="2363" width="6.625" style="238" customWidth="1"/>
    <col min="2364" max="2364" width="11.25" style="238" customWidth="1"/>
    <col min="2365" max="2365" width="9.625" style="238" customWidth="1"/>
    <col min="2366" max="2366" width="4.625" style="238" customWidth="1"/>
    <col min="2367" max="2367" width="5.875" style="238" customWidth="1"/>
    <col min="2368" max="2368" width="6.75" style="238" customWidth="1"/>
    <col min="2369" max="2369" width="5" style="238" customWidth="1"/>
    <col min="2370" max="2370" width="6.125" style="238" customWidth="1"/>
    <col min="2371" max="2371" width="6.375" style="238" customWidth="1"/>
    <col min="2372" max="2372" width="5.375" style="238" customWidth="1"/>
    <col min="2373" max="2373" width="6.5" style="238" customWidth="1"/>
    <col min="2374" max="2374" width="6.375" style="238" customWidth="1"/>
    <col min="2375" max="2375" width="5.5" style="238" customWidth="1"/>
    <col min="2376" max="2376" width="6.25" style="238" customWidth="1"/>
    <col min="2377" max="2377" width="6.375" style="238" customWidth="1"/>
    <col min="2378" max="2378" width="4.375" style="238" customWidth="1"/>
    <col min="2379" max="2379" width="4.875" style="238" customWidth="1"/>
    <col min="2380" max="2380" width="6.125" style="238" customWidth="1"/>
    <col min="2381" max="2381" width="4.25" style="238" customWidth="1"/>
    <col min="2382" max="2382" width="5" style="238" customWidth="1"/>
    <col min="2383" max="2383" width="6" style="238" customWidth="1"/>
    <col min="2384" max="2384" width="11.5" style="238" customWidth="1"/>
    <col min="2385" max="2560" width="9" style="238"/>
    <col min="2561" max="2562" width="7.75" style="238" customWidth="1"/>
    <col min="2563" max="2563" width="9.25" style="238" customWidth="1"/>
    <col min="2564" max="2564" width="8.875" style="238" customWidth="1"/>
    <col min="2565" max="2565" width="9.25" style="238" customWidth="1"/>
    <col min="2566" max="2566" width="10.375" style="238" customWidth="1"/>
    <col min="2567" max="2567" width="8.75" style="238" customWidth="1"/>
    <col min="2568" max="2568" width="9" style="238"/>
    <col min="2569" max="2569" width="10.625" style="238" customWidth="1"/>
    <col min="2570" max="2570" width="10.125" style="238" customWidth="1"/>
    <col min="2571" max="2571" width="6.875" style="238" customWidth="1"/>
    <col min="2572" max="2572" width="10.25" style="238" customWidth="1"/>
    <col min="2573" max="2573" width="8.75" style="238" customWidth="1"/>
    <col min="2574" max="2574" width="8.5" style="238" customWidth="1"/>
    <col min="2575" max="2575" width="10.625" style="238" customWidth="1"/>
    <col min="2576" max="2576" width="8.875" style="238" customWidth="1"/>
    <col min="2577" max="2577" width="8.75" style="238" customWidth="1"/>
    <col min="2578" max="2578" width="10.625" style="238" customWidth="1"/>
    <col min="2579" max="2579" width="8.875" style="238" customWidth="1"/>
    <col min="2580" max="2580" width="8.25" style="238" customWidth="1"/>
    <col min="2581" max="2581" width="9.625" style="238" customWidth="1"/>
    <col min="2582" max="2582" width="5.625" style="238" customWidth="1"/>
    <col min="2583" max="2583" width="6.75" style="238" customWidth="1"/>
    <col min="2584" max="2584" width="5.875" style="238" customWidth="1"/>
    <col min="2585" max="2585" width="5.5" style="238" customWidth="1"/>
    <col min="2586" max="2586" width="7.5" style="238" customWidth="1"/>
    <col min="2587" max="2587" width="6.125" style="238" customWidth="1"/>
    <col min="2588" max="2588" width="5.5" style="238" customWidth="1"/>
    <col min="2589" max="2589" width="7.25" style="238" customWidth="1"/>
    <col min="2590" max="2590" width="6.5" style="238" customWidth="1"/>
    <col min="2591" max="2591" width="4.75" style="238" customWidth="1"/>
    <col min="2592" max="2592" width="5.75" style="238" customWidth="1"/>
    <col min="2593" max="2593" width="6.375" style="238" customWidth="1"/>
    <col min="2594" max="2594" width="4.875" style="238" customWidth="1"/>
    <col min="2595" max="2595" width="5.875" style="238" customWidth="1"/>
    <col min="2596" max="2596" width="6.875" style="238" customWidth="1"/>
    <col min="2597" max="2597" width="4.5" style="238" customWidth="1"/>
    <col min="2598" max="2598" width="5.5" style="238" customWidth="1"/>
    <col min="2599" max="2599" width="6.5" style="238" customWidth="1"/>
    <col min="2600" max="2600" width="11" style="238" customWidth="1"/>
    <col min="2601" max="2601" width="9.625" style="238" customWidth="1"/>
    <col min="2602" max="2602" width="5.25" style="238" customWidth="1"/>
    <col min="2603" max="2603" width="6.875" style="238" customWidth="1"/>
    <col min="2604" max="2604" width="5.875" style="238" customWidth="1"/>
    <col min="2605" max="2605" width="5.375" style="238" customWidth="1"/>
    <col min="2606" max="2606" width="7.375" style="238" customWidth="1"/>
    <col min="2607" max="2607" width="6.375" style="238" customWidth="1"/>
    <col min="2608" max="2608" width="4.875" style="238" customWidth="1"/>
    <col min="2609" max="2609" width="6.375" style="238" customWidth="1"/>
    <col min="2610" max="2610" width="6.125" style="238" customWidth="1"/>
    <col min="2611" max="2611" width="5.375" style="238" customWidth="1"/>
    <col min="2612" max="2612" width="6.5" style="238" customWidth="1"/>
    <col min="2613" max="2613" width="5.75" style="238" customWidth="1"/>
    <col min="2614" max="2614" width="6" style="238" customWidth="1"/>
    <col min="2615" max="2615" width="5.75" style="238" customWidth="1"/>
    <col min="2616" max="2616" width="6.5" style="238" customWidth="1"/>
    <col min="2617" max="2617" width="5.5" style="238" customWidth="1"/>
    <col min="2618" max="2619" width="6.625" style="238" customWidth="1"/>
    <col min="2620" max="2620" width="11.25" style="238" customWidth="1"/>
    <col min="2621" max="2621" width="9.625" style="238" customWidth="1"/>
    <col min="2622" max="2622" width="4.625" style="238" customWidth="1"/>
    <col min="2623" max="2623" width="5.875" style="238" customWidth="1"/>
    <col min="2624" max="2624" width="6.75" style="238" customWidth="1"/>
    <col min="2625" max="2625" width="5" style="238" customWidth="1"/>
    <col min="2626" max="2626" width="6.125" style="238" customWidth="1"/>
    <col min="2627" max="2627" width="6.375" style="238" customWidth="1"/>
    <col min="2628" max="2628" width="5.375" style="238" customWidth="1"/>
    <col min="2629" max="2629" width="6.5" style="238" customWidth="1"/>
    <col min="2630" max="2630" width="6.375" style="238" customWidth="1"/>
    <col min="2631" max="2631" width="5.5" style="238" customWidth="1"/>
    <col min="2632" max="2632" width="6.25" style="238" customWidth="1"/>
    <col min="2633" max="2633" width="6.375" style="238" customWidth="1"/>
    <col min="2634" max="2634" width="4.375" style="238" customWidth="1"/>
    <col min="2635" max="2635" width="4.875" style="238" customWidth="1"/>
    <col min="2636" max="2636" width="6.125" style="238" customWidth="1"/>
    <col min="2637" max="2637" width="4.25" style="238" customWidth="1"/>
    <col min="2638" max="2638" width="5" style="238" customWidth="1"/>
    <col min="2639" max="2639" width="6" style="238" customWidth="1"/>
    <col min="2640" max="2640" width="11.5" style="238" customWidth="1"/>
    <col min="2641" max="2816" width="9" style="238"/>
    <col min="2817" max="2818" width="7.75" style="238" customWidth="1"/>
    <col min="2819" max="2819" width="9.25" style="238" customWidth="1"/>
    <col min="2820" max="2820" width="8.875" style="238" customWidth="1"/>
    <col min="2821" max="2821" width="9.25" style="238" customWidth="1"/>
    <col min="2822" max="2822" width="10.375" style="238" customWidth="1"/>
    <col min="2823" max="2823" width="8.75" style="238" customWidth="1"/>
    <col min="2824" max="2824" width="9" style="238"/>
    <col min="2825" max="2825" width="10.625" style="238" customWidth="1"/>
    <col min="2826" max="2826" width="10.125" style="238" customWidth="1"/>
    <col min="2827" max="2827" width="6.875" style="238" customWidth="1"/>
    <col min="2828" max="2828" width="10.25" style="238" customWidth="1"/>
    <col min="2829" max="2829" width="8.75" style="238" customWidth="1"/>
    <col min="2830" max="2830" width="8.5" style="238" customWidth="1"/>
    <col min="2831" max="2831" width="10.625" style="238" customWidth="1"/>
    <col min="2832" max="2832" width="8.875" style="238" customWidth="1"/>
    <col min="2833" max="2833" width="8.75" style="238" customWidth="1"/>
    <col min="2834" max="2834" width="10.625" style="238" customWidth="1"/>
    <col min="2835" max="2835" width="8.875" style="238" customWidth="1"/>
    <col min="2836" max="2836" width="8.25" style="238" customWidth="1"/>
    <col min="2837" max="2837" width="9.625" style="238" customWidth="1"/>
    <col min="2838" max="2838" width="5.625" style="238" customWidth="1"/>
    <col min="2839" max="2839" width="6.75" style="238" customWidth="1"/>
    <col min="2840" max="2840" width="5.875" style="238" customWidth="1"/>
    <col min="2841" max="2841" width="5.5" style="238" customWidth="1"/>
    <col min="2842" max="2842" width="7.5" style="238" customWidth="1"/>
    <col min="2843" max="2843" width="6.125" style="238" customWidth="1"/>
    <col min="2844" max="2844" width="5.5" style="238" customWidth="1"/>
    <col min="2845" max="2845" width="7.25" style="238" customWidth="1"/>
    <col min="2846" max="2846" width="6.5" style="238" customWidth="1"/>
    <col min="2847" max="2847" width="4.75" style="238" customWidth="1"/>
    <col min="2848" max="2848" width="5.75" style="238" customWidth="1"/>
    <col min="2849" max="2849" width="6.375" style="238" customWidth="1"/>
    <col min="2850" max="2850" width="4.875" style="238" customWidth="1"/>
    <col min="2851" max="2851" width="5.875" style="238" customWidth="1"/>
    <col min="2852" max="2852" width="6.875" style="238" customWidth="1"/>
    <col min="2853" max="2853" width="4.5" style="238" customWidth="1"/>
    <col min="2854" max="2854" width="5.5" style="238" customWidth="1"/>
    <col min="2855" max="2855" width="6.5" style="238" customWidth="1"/>
    <col min="2856" max="2856" width="11" style="238" customWidth="1"/>
    <col min="2857" max="2857" width="9.625" style="238" customWidth="1"/>
    <col min="2858" max="2858" width="5.25" style="238" customWidth="1"/>
    <col min="2859" max="2859" width="6.875" style="238" customWidth="1"/>
    <col min="2860" max="2860" width="5.875" style="238" customWidth="1"/>
    <col min="2861" max="2861" width="5.375" style="238" customWidth="1"/>
    <col min="2862" max="2862" width="7.375" style="238" customWidth="1"/>
    <col min="2863" max="2863" width="6.375" style="238" customWidth="1"/>
    <col min="2864" max="2864" width="4.875" style="238" customWidth="1"/>
    <col min="2865" max="2865" width="6.375" style="238" customWidth="1"/>
    <col min="2866" max="2866" width="6.125" style="238" customWidth="1"/>
    <col min="2867" max="2867" width="5.375" style="238" customWidth="1"/>
    <col min="2868" max="2868" width="6.5" style="238" customWidth="1"/>
    <col min="2869" max="2869" width="5.75" style="238" customWidth="1"/>
    <col min="2870" max="2870" width="6" style="238" customWidth="1"/>
    <col min="2871" max="2871" width="5.75" style="238" customWidth="1"/>
    <col min="2872" max="2872" width="6.5" style="238" customWidth="1"/>
    <col min="2873" max="2873" width="5.5" style="238" customWidth="1"/>
    <col min="2874" max="2875" width="6.625" style="238" customWidth="1"/>
    <col min="2876" max="2876" width="11.25" style="238" customWidth="1"/>
    <col min="2877" max="2877" width="9.625" style="238" customWidth="1"/>
    <col min="2878" max="2878" width="4.625" style="238" customWidth="1"/>
    <col min="2879" max="2879" width="5.875" style="238" customWidth="1"/>
    <col min="2880" max="2880" width="6.75" style="238" customWidth="1"/>
    <col min="2881" max="2881" width="5" style="238" customWidth="1"/>
    <col min="2882" max="2882" width="6.125" style="238" customWidth="1"/>
    <col min="2883" max="2883" width="6.375" style="238" customWidth="1"/>
    <col min="2884" max="2884" width="5.375" style="238" customWidth="1"/>
    <col min="2885" max="2885" width="6.5" style="238" customWidth="1"/>
    <col min="2886" max="2886" width="6.375" style="238" customWidth="1"/>
    <col min="2887" max="2887" width="5.5" style="238" customWidth="1"/>
    <col min="2888" max="2888" width="6.25" style="238" customWidth="1"/>
    <col min="2889" max="2889" width="6.375" style="238" customWidth="1"/>
    <col min="2890" max="2890" width="4.375" style="238" customWidth="1"/>
    <col min="2891" max="2891" width="4.875" style="238" customWidth="1"/>
    <col min="2892" max="2892" width="6.125" style="238" customWidth="1"/>
    <col min="2893" max="2893" width="4.25" style="238" customWidth="1"/>
    <col min="2894" max="2894" width="5" style="238" customWidth="1"/>
    <col min="2895" max="2895" width="6" style="238" customWidth="1"/>
    <col min="2896" max="2896" width="11.5" style="238" customWidth="1"/>
    <col min="2897" max="3072" width="9" style="238"/>
    <col min="3073" max="3074" width="7.75" style="238" customWidth="1"/>
    <col min="3075" max="3075" width="9.25" style="238" customWidth="1"/>
    <col min="3076" max="3076" width="8.875" style="238" customWidth="1"/>
    <col min="3077" max="3077" width="9.25" style="238" customWidth="1"/>
    <col min="3078" max="3078" width="10.375" style="238" customWidth="1"/>
    <col min="3079" max="3079" width="8.75" style="238" customWidth="1"/>
    <col min="3080" max="3080" width="9" style="238"/>
    <col min="3081" max="3081" width="10.625" style="238" customWidth="1"/>
    <col min="3082" max="3082" width="10.125" style="238" customWidth="1"/>
    <col min="3083" max="3083" width="6.875" style="238" customWidth="1"/>
    <col min="3084" max="3084" width="10.25" style="238" customWidth="1"/>
    <col min="3085" max="3085" width="8.75" style="238" customWidth="1"/>
    <col min="3086" max="3086" width="8.5" style="238" customWidth="1"/>
    <col min="3087" max="3087" width="10.625" style="238" customWidth="1"/>
    <col min="3088" max="3088" width="8.875" style="238" customWidth="1"/>
    <col min="3089" max="3089" width="8.75" style="238" customWidth="1"/>
    <col min="3090" max="3090" width="10.625" style="238" customWidth="1"/>
    <col min="3091" max="3091" width="8.875" style="238" customWidth="1"/>
    <col min="3092" max="3092" width="8.25" style="238" customWidth="1"/>
    <col min="3093" max="3093" width="9.625" style="238" customWidth="1"/>
    <col min="3094" max="3094" width="5.625" style="238" customWidth="1"/>
    <col min="3095" max="3095" width="6.75" style="238" customWidth="1"/>
    <col min="3096" max="3096" width="5.875" style="238" customWidth="1"/>
    <col min="3097" max="3097" width="5.5" style="238" customWidth="1"/>
    <col min="3098" max="3098" width="7.5" style="238" customWidth="1"/>
    <col min="3099" max="3099" width="6.125" style="238" customWidth="1"/>
    <col min="3100" max="3100" width="5.5" style="238" customWidth="1"/>
    <col min="3101" max="3101" width="7.25" style="238" customWidth="1"/>
    <col min="3102" max="3102" width="6.5" style="238" customWidth="1"/>
    <col min="3103" max="3103" width="4.75" style="238" customWidth="1"/>
    <col min="3104" max="3104" width="5.75" style="238" customWidth="1"/>
    <col min="3105" max="3105" width="6.375" style="238" customWidth="1"/>
    <col min="3106" max="3106" width="4.875" style="238" customWidth="1"/>
    <col min="3107" max="3107" width="5.875" style="238" customWidth="1"/>
    <col min="3108" max="3108" width="6.875" style="238" customWidth="1"/>
    <col min="3109" max="3109" width="4.5" style="238" customWidth="1"/>
    <col min="3110" max="3110" width="5.5" style="238" customWidth="1"/>
    <col min="3111" max="3111" width="6.5" style="238" customWidth="1"/>
    <col min="3112" max="3112" width="11" style="238" customWidth="1"/>
    <col min="3113" max="3113" width="9.625" style="238" customWidth="1"/>
    <col min="3114" max="3114" width="5.25" style="238" customWidth="1"/>
    <col min="3115" max="3115" width="6.875" style="238" customWidth="1"/>
    <col min="3116" max="3116" width="5.875" style="238" customWidth="1"/>
    <col min="3117" max="3117" width="5.375" style="238" customWidth="1"/>
    <col min="3118" max="3118" width="7.375" style="238" customWidth="1"/>
    <col min="3119" max="3119" width="6.375" style="238" customWidth="1"/>
    <col min="3120" max="3120" width="4.875" style="238" customWidth="1"/>
    <col min="3121" max="3121" width="6.375" style="238" customWidth="1"/>
    <col min="3122" max="3122" width="6.125" style="238" customWidth="1"/>
    <col min="3123" max="3123" width="5.375" style="238" customWidth="1"/>
    <col min="3124" max="3124" width="6.5" style="238" customWidth="1"/>
    <col min="3125" max="3125" width="5.75" style="238" customWidth="1"/>
    <col min="3126" max="3126" width="6" style="238" customWidth="1"/>
    <col min="3127" max="3127" width="5.75" style="238" customWidth="1"/>
    <col min="3128" max="3128" width="6.5" style="238" customWidth="1"/>
    <col min="3129" max="3129" width="5.5" style="238" customWidth="1"/>
    <col min="3130" max="3131" width="6.625" style="238" customWidth="1"/>
    <col min="3132" max="3132" width="11.25" style="238" customWidth="1"/>
    <col min="3133" max="3133" width="9.625" style="238" customWidth="1"/>
    <col min="3134" max="3134" width="4.625" style="238" customWidth="1"/>
    <col min="3135" max="3135" width="5.875" style="238" customWidth="1"/>
    <col min="3136" max="3136" width="6.75" style="238" customWidth="1"/>
    <col min="3137" max="3137" width="5" style="238" customWidth="1"/>
    <col min="3138" max="3138" width="6.125" style="238" customWidth="1"/>
    <col min="3139" max="3139" width="6.375" style="238" customWidth="1"/>
    <col min="3140" max="3140" width="5.375" style="238" customWidth="1"/>
    <col min="3141" max="3141" width="6.5" style="238" customWidth="1"/>
    <col min="3142" max="3142" width="6.375" style="238" customWidth="1"/>
    <col min="3143" max="3143" width="5.5" style="238" customWidth="1"/>
    <col min="3144" max="3144" width="6.25" style="238" customWidth="1"/>
    <col min="3145" max="3145" width="6.375" style="238" customWidth="1"/>
    <col min="3146" max="3146" width="4.375" style="238" customWidth="1"/>
    <col min="3147" max="3147" width="4.875" style="238" customWidth="1"/>
    <col min="3148" max="3148" width="6.125" style="238" customWidth="1"/>
    <col min="3149" max="3149" width="4.25" style="238" customWidth="1"/>
    <col min="3150" max="3150" width="5" style="238" customWidth="1"/>
    <col min="3151" max="3151" width="6" style="238" customWidth="1"/>
    <col min="3152" max="3152" width="11.5" style="238" customWidth="1"/>
    <col min="3153" max="3328" width="9" style="238"/>
    <col min="3329" max="3330" width="7.75" style="238" customWidth="1"/>
    <col min="3331" max="3331" width="9.25" style="238" customWidth="1"/>
    <col min="3332" max="3332" width="8.875" style="238" customWidth="1"/>
    <col min="3333" max="3333" width="9.25" style="238" customWidth="1"/>
    <col min="3334" max="3334" width="10.375" style="238" customWidth="1"/>
    <col min="3335" max="3335" width="8.75" style="238" customWidth="1"/>
    <col min="3336" max="3336" width="9" style="238"/>
    <col min="3337" max="3337" width="10.625" style="238" customWidth="1"/>
    <col min="3338" max="3338" width="10.125" style="238" customWidth="1"/>
    <col min="3339" max="3339" width="6.875" style="238" customWidth="1"/>
    <col min="3340" max="3340" width="10.25" style="238" customWidth="1"/>
    <col min="3341" max="3341" width="8.75" style="238" customWidth="1"/>
    <col min="3342" max="3342" width="8.5" style="238" customWidth="1"/>
    <col min="3343" max="3343" width="10.625" style="238" customWidth="1"/>
    <col min="3344" max="3344" width="8.875" style="238" customWidth="1"/>
    <col min="3345" max="3345" width="8.75" style="238" customWidth="1"/>
    <col min="3346" max="3346" width="10.625" style="238" customWidth="1"/>
    <col min="3347" max="3347" width="8.875" style="238" customWidth="1"/>
    <col min="3348" max="3348" width="8.25" style="238" customWidth="1"/>
    <col min="3349" max="3349" width="9.625" style="238" customWidth="1"/>
    <col min="3350" max="3350" width="5.625" style="238" customWidth="1"/>
    <col min="3351" max="3351" width="6.75" style="238" customWidth="1"/>
    <col min="3352" max="3352" width="5.875" style="238" customWidth="1"/>
    <col min="3353" max="3353" width="5.5" style="238" customWidth="1"/>
    <col min="3354" max="3354" width="7.5" style="238" customWidth="1"/>
    <col min="3355" max="3355" width="6.125" style="238" customWidth="1"/>
    <col min="3356" max="3356" width="5.5" style="238" customWidth="1"/>
    <col min="3357" max="3357" width="7.25" style="238" customWidth="1"/>
    <col min="3358" max="3358" width="6.5" style="238" customWidth="1"/>
    <col min="3359" max="3359" width="4.75" style="238" customWidth="1"/>
    <col min="3360" max="3360" width="5.75" style="238" customWidth="1"/>
    <col min="3361" max="3361" width="6.375" style="238" customWidth="1"/>
    <col min="3362" max="3362" width="4.875" style="238" customWidth="1"/>
    <col min="3363" max="3363" width="5.875" style="238" customWidth="1"/>
    <col min="3364" max="3364" width="6.875" style="238" customWidth="1"/>
    <col min="3365" max="3365" width="4.5" style="238" customWidth="1"/>
    <col min="3366" max="3366" width="5.5" style="238" customWidth="1"/>
    <col min="3367" max="3367" width="6.5" style="238" customWidth="1"/>
    <col min="3368" max="3368" width="11" style="238" customWidth="1"/>
    <col min="3369" max="3369" width="9.625" style="238" customWidth="1"/>
    <col min="3370" max="3370" width="5.25" style="238" customWidth="1"/>
    <col min="3371" max="3371" width="6.875" style="238" customWidth="1"/>
    <col min="3372" max="3372" width="5.875" style="238" customWidth="1"/>
    <col min="3373" max="3373" width="5.375" style="238" customWidth="1"/>
    <col min="3374" max="3374" width="7.375" style="238" customWidth="1"/>
    <col min="3375" max="3375" width="6.375" style="238" customWidth="1"/>
    <col min="3376" max="3376" width="4.875" style="238" customWidth="1"/>
    <col min="3377" max="3377" width="6.375" style="238" customWidth="1"/>
    <col min="3378" max="3378" width="6.125" style="238" customWidth="1"/>
    <col min="3379" max="3379" width="5.375" style="238" customWidth="1"/>
    <col min="3380" max="3380" width="6.5" style="238" customWidth="1"/>
    <col min="3381" max="3381" width="5.75" style="238" customWidth="1"/>
    <col min="3382" max="3382" width="6" style="238" customWidth="1"/>
    <col min="3383" max="3383" width="5.75" style="238" customWidth="1"/>
    <col min="3384" max="3384" width="6.5" style="238" customWidth="1"/>
    <col min="3385" max="3385" width="5.5" style="238" customWidth="1"/>
    <col min="3386" max="3387" width="6.625" style="238" customWidth="1"/>
    <col min="3388" max="3388" width="11.25" style="238" customWidth="1"/>
    <col min="3389" max="3389" width="9.625" style="238" customWidth="1"/>
    <col min="3390" max="3390" width="4.625" style="238" customWidth="1"/>
    <col min="3391" max="3391" width="5.875" style="238" customWidth="1"/>
    <col min="3392" max="3392" width="6.75" style="238" customWidth="1"/>
    <col min="3393" max="3393" width="5" style="238" customWidth="1"/>
    <col min="3394" max="3394" width="6.125" style="238" customWidth="1"/>
    <col min="3395" max="3395" width="6.375" style="238" customWidth="1"/>
    <col min="3396" max="3396" width="5.375" style="238" customWidth="1"/>
    <col min="3397" max="3397" width="6.5" style="238" customWidth="1"/>
    <col min="3398" max="3398" width="6.375" style="238" customWidth="1"/>
    <col min="3399" max="3399" width="5.5" style="238" customWidth="1"/>
    <col min="3400" max="3400" width="6.25" style="238" customWidth="1"/>
    <col min="3401" max="3401" width="6.375" style="238" customWidth="1"/>
    <col min="3402" max="3402" width="4.375" style="238" customWidth="1"/>
    <col min="3403" max="3403" width="4.875" style="238" customWidth="1"/>
    <col min="3404" max="3404" width="6.125" style="238" customWidth="1"/>
    <col min="3405" max="3405" width="4.25" style="238" customWidth="1"/>
    <col min="3406" max="3406" width="5" style="238" customWidth="1"/>
    <col min="3407" max="3407" width="6" style="238" customWidth="1"/>
    <col min="3408" max="3408" width="11.5" style="238" customWidth="1"/>
    <col min="3409" max="3584" width="9" style="238"/>
    <col min="3585" max="3586" width="7.75" style="238" customWidth="1"/>
    <col min="3587" max="3587" width="9.25" style="238" customWidth="1"/>
    <col min="3588" max="3588" width="8.875" style="238" customWidth="1"/>
    <col min="3589" max="3589" width="9.25" style="238" customWidth="1"/>
    <col min="3590" max="3590" width="10.375" style="238" customWidth="1"/>
    <col min="3591" max="3591" width="8.75" style="238" customWidth="1"/>
    <col min="3592" max="3592" width="9" style="238"/>
    <col min="3593" max="3593" width="10.625" style="238" customWidth="1"/>
    <col min="3594" max="3594" width="10.125" style="238" customWidth="1"/>
    <col min="3595" max="3595" width="6.875" style="238" customWidth="1"/>
    <col min="3596" max="3596" width="10.25" style="238" customWidth="1"/>
    <col min="3597" max="3597" width="8.75" style="238" customWidth="1"/>
    <col min="3598" max="3598" width="8.5" style="238" customWidth="1"/>
    <col min="3599" max="3599" width="10.625" style="238" customWidth="1"/>
    <col min="3600" max="3600" width="8.875" style="238" customWidth="1"/>
    <col min="3601" max="3601" width="8.75" style="238" customWidth="1"/>
    <col min="3602" max="3602" width="10.625" style="238" customWidth="1"/>
    <col min="3603" max="3603" width="8.875" style="238" customWidth="1"/>
    <col min="3604" max="3604" width="8.25" style="238" customWidth="1"/>
    <col min="3605" max="3605" width="9.625" style="238" customWidth="1"/>
    <col min="3606" max="3606" width="5.625" style="238" customWidth="1"/>
    <col min="3607" max="3607" width="6.75" style="238" customWidth="1"/>
    <col min="3608" max="3608" width="5.875" style="238" customWidth="1"/>
    <col min="3609" max="3609" width="5.5" style="238" customWidth="1"/>
    <col min="3610" max="3610" width="7.5" style="238" customWidth="1"/>
    <col min="3611" max="3611" width="6.125" style="238" customWidth="1"/>
    <col min="3612" max="3612" width="5.5" style="238" customWidth="1"/>
    <col min="3613" max="3613" width="7.25" style="238" customWidth="1"/>
    <col min="3614" max="3614" width="6.5" style="238" customWidth="1"/>
    <col min="3615" max="3615" width="4.75" style="238" customWidth="1"/>
    <col min="3616" max="3616" width="5.75" style="238" customWidth="1"/>
    <col min="3617" max="3617" width="6.375" style="238" customWidth="1"/>
    <col min="3618" max="3618" width="4.875" style="238" customWidth="1"/>
    <col min="3619" max="3619" width="5.875" style="238" customWidth="1"/>
    <col min="3620" max="3620" width="6.875" style="238" customWidth="1"/>
    <col min="3621" max="3621" width="4.5" style="238" customWidth="1"/>
    <col min="3622" max="3622" width="5.5" style="238" customWidth="1"/>
    <col min="3623" max="3623" width="6.5" style="238" customWidth="1"/>
    <col min="3624" max="3624" width="11" style="238" customWidth="1"/>
    <col min="3625" max="3625" width="9.625" style="238" customWidth="1"/>
    <col min="3626" max="3626" width="5.25" style="238" customWidth="1"/>
    <col min="3627" max="3627" width="6.875" style="238" customWidth="1"/>
    <col min="3628" max="3628" width="5.875" style="238" customWidth="1"/>
    <col min="3629" max="3629" width="5.375" style="238" customWidth="1"/>
    <col min="3630" max="3630" width="7.375" style="238" customWidth="1"/>
    <col min="3631" max="3631" width="6.375" style="238" customWidth="1"/>
    <col min="3632" max="3632" width="4.875" style="238" customWidth="1"/>
    <col min="3633" max="3633" width="6.375" style="238" customWidth="1"/>
    <col min="3634" max="3634" width="6.125" style="238" customWidth="1"/>
    <col min="3635" max="3635" width="5.375" style="238" customWidth="1"/>
    <col min="3636" max="3636" width="6.5" style="238" customWidth="1"/>
    <col min="3637" max="3637" width="5.75" style="238" customWidth="1"/>
    <col min="3638" max="3638" width="6" style="238" customWidth="1"/>
    <col min="3639" max="3639" width="5.75" style="238" customWidth="1"/>
    <col min="3640" max="3640" width="6.5" style="238" customWidth="1"/>
    <col min="3641" max="3641" width="5.5" style="238" customWidth="1"/>
    <col min="3642" max="3643" width="6.625" style="238" customWidth="1"/>
    <col min="3644" max="3644" width="11.25" style="238" customWidth="1"/>
    <col min="3645" max="3645" width="9.625" style="238" customWidth="1"/>
    <col min="3646" max="3646" width="4.625" style="238" customWidth="1"/>
    <col min="3647" max="3647" width="5.875" style="238" customWidth="1"/>
    <col min="3648" max="3648" width="6.75" style="238" customWidth="1"/>
    <col min="3649" max="3649" width="5" style="238" customWidth="1"/>
    <col min="3650" max="3650" width="6.125" style="238" customWidth="1"/>
    <col min="3651" max="3651" width="6.375" style="238" customWidth="1"/>
    <col min="3652" max="3652" width="5.375" style="238" customWidth="1"/>
    <col min="3653" max="3653" width="6.5" style="238" customWidth="1"/>
    <col min="3654" max="3654" width="6.375" style="238" customWidth="1"/>
    <col min="3655" max="3655" width="5.5" style="238" customWidth="1"/>
    <col min="3656" max="3656" width="6.25" style="238" customWidth="1"/>
    <col min="3657" max="3657" width="6.375" style="238" customWidth="1"/>
    <col min="3658" max="3658" width="4.375" style="238" customWidth="1"/>
    <col min="3659" max="3659" width="4.875" style="238" customWidth="1"/>
    <col min="3660" max="3660" width="6.125" style="238" customWidth="1"/>
    <col min="3661" max="3661" width="4.25" style="238" customWidth="1"/>
    <col min="3662" max="3662" width="5" style="238" customWidth="1"/>
    <col min="3663" max="3663" width="6" style="238" customWidth="1"/>
    <col min="3664" max="3664" width="11.5" style="238" customWidth="1"/>
    <col min="3665" max="3840" width="9" style="238"/>
    <col min="3841" max="3842" width="7.75" style="238" customWidth="1"/>
    <col min="3843" max="3843" width="9.25" style="238" customWidth="1"/>
    <col min="3844" max="3844" width="8.875" style="238" customWidth="1"/>
    <col min="3845" max="3845" width="9.25" style="238" customWidth="1"/>
    <col min="3846" max="3846" width="10.375" style="238" customWidth="1"/>
    <col min="3847" max="3847" width="8.75" style="238" customWidth="1"/>
    <col min="3848" max="3848" width="9" style="238"/>
    <col min="3849" max="3849" width="10.625" style="238" customWidth="1"/>
    <col min="3850" max="3850" width="10.125" style="238" customWidth="1"/>
    <col min="3851" max="3851" width="6.875" style="238" customWidth="1"/>
    <col min="3852" max="3852" width="10.25" style="238" customWidth="1"/>
    <col min="3853" max="3853" width="8.75" style="238" customWidth="1"/>
    <col min="3854" max="3854" width="8.5" style="238" customWidth="1"/>
    <col min="3855" max="3855" width="10.625" style="238" customWidth="1"/>
    <col min="3856" max="3856" width="8.875" style="238" customWidth="1"/>
    <col min="3857" max="3857" width="8.75" style="238" customWidth="1"/>
    <col min="3858" max="3858" width="10.625" style="238" customWidth="1"/>
    <col min="3859" max="3859" width="8.875" style="238" customWidth="1"/>
    <col min="3860" max="3860" width="8.25" style="238" customWidth="1"/>
    <col min="3861" max="3861" width="9.625" style="238" customWidth="1"/>
    <col min="3862" max="3862" width="5.625" style="238" customWidth="1"/>
    <col min="3863" max="3863" width="6.75" style="238" customWidth="1"/>
    <col min="3864" max="3864" width="5.875" style="238" customWidth="1"/>
    <col min="3865" max="3865" width="5.5" style="238" customWidth="1"/>
    <col min="3866" max="3866" width="7.5" style="238" customWidth="1"/>
    <col min="3867" max="3867" width="6.125" style="238" customWidth="1"/>
    <col min="3868" max="3868" width="5.5" style="238" customWidth="1"/>
    <col min="3869" max="3869" width="7.25" style="238" customWidth="1"/>
    <col min="3870" max="3870" width="6.5" style="238" customWidth="1"/>
    <col min="3871" max="3871" width="4.75" style="238" customWidth="1"/>
    <col min="3872" max="3872" width="5.75" style="238" customWidth="1"/>
    <col min="3873" max="3873" width="6.375" style="238" customWidth="1"/>
    <col min="3874" max="3874" width="4.875" style="238" customWidth="1"/>
    <col min="3875" max="3875" width="5.875" style="238" customWidth="1"/>
    <col min="3876" max="3876" width="6.875" style="238" customWidth="1"/>
    <col min="3877" max="3877" width="4.5" style="238" customWidth="1"/>
    <col min="3878" max="3878" width="5.5" style="238" customWidth="1"/>
    <col min="3879" max="3879" width="6.5" style="238" customWidth="1"/>
    <col min="3880" max="3880" width="11" style="238" customWidth="1"/>
    <col min="3881" max="3881" width="9.625" style="238" customWidth="1"/>
    <col min="3882" max="3882" width="5.25" style="238" customWidth="1"/>
    <col min="3883" max="3883" width="6.875" style="238" customWidth="1"/>
    <col min="3884" max="3884" width="5.875" style="238" customWidth="1"/>
    <col min="3885" max="3885" width="5.375" style="238" customWidth="1"/>
    <col min="3886" max="3886" width="7.375" style="238" customWidth="1"/>
    <col min="3887" max="3887" width="6.375" style="238" customWidth="1"/>
    <col min="3888" max="3888" width="4.875" style="238" customWidth="1"/>
    <col min="3889" max="3889" width="6.375" style="238" customWidth="1"/>
    <col min="3890" max="3890" width="6.125" style="238" customWidth="1"/>
    <col min="3891" max="3891" width="5.375" style="238" customWidth="1"/>
    <col min="3892" max="3892" width="6.5" style="238" customWidth="1"/>
    <col min="3893" max="3893" width="5.75" style="238" customWidth="1"/>
    <col min="3894" max="3894" width="6" style="238" customWidth="1"/>
    <col min="3895" max="3895" width="5.75" style="238" customWidth="1"/>
    <col min="3896" max="3896" width="6.5" style="238" customWidth="1"/>
    <col min="3897" max="3897" width="5.5" style="238" customWidth="1"/>
    <col min="3898" max="3899" width="6.625" style="238" customWidth="1"/>
    <col min="3900" max="3900" width="11.25" style="238" customWidth="1"/>
    <col min="3901" max="3901" width="9.625" style="238" customWidth="1"/>
    <col min="3902" max="3902" width="4.625" style="238" customWidth="1"/>
    <col min="3903" max="3903" width="5.875" style="238" customWidth="1"/>
    <col min="3904" max="3904" width="6.75" style="238" customWidth="1"/>
    <col min="3905" max="3905" width="5" style="238" customWidth="1"/>
    <col min="3906" max="3906" width="6.125" style="238" customWidth="1"/>
    <col min="3907" max="3907" width="6.375" style="238" customWidth="1"/>
    <col min="3908" max="3908" width="5.375" style="238" customWidth="1"/>
    <col min="3909" max="3909" width="6.5" style="238" customWidth="1"/>
    <col min="3910" max="3910" width="6.375" style="238" customWidth="1"/>
    <col min="3911" max="3911" width="5.5" style="238" customWidth="1"/>
    <col min="3912" max="3912" width="6.25" style="238" customWidth="1"/>
    <col min="3913" max="3913" width="6.375" style="238" customWidth="1"/>
    <col min="3914" max="3914" width="4.375" style="238" customWidth="1"/>
    <col min="3915" max="3915" width="4.875" style="238" customWidth="1"/>
    <col min="3916" max="3916" width="6.125" style="238" customWidth="1"/>
    <col min="3917" max="3917" width="4.25" style="238" customWidth="1"/>
    <col min="3918" max="3918" width="5" style="238" customWidth="1"/>
    <col min="3919" max="3919" width="6" style="238" customWidth="1"/>
    <col min="3920" max="3920" width="11.5" style="238" customWidth="1"/>
    <col min="3921" max="4096" width="9" style="238"/>
    <col min="4097" max="4098" width="7.75" style="238" customWidth="1"/>
    <col min="4099" max="4099" width="9.25" style="238" customWidth="1"/>
    <col min="4100" max="4100" width="8.875" style="238" customWidth="1"/>
    <col min="4101" max="4101" width="9.25" style="238" customWidth="1"/>
    <col min="4102" max="4102" width="10.375" style="238" customWidth="1"/>
    <col min="4103" max="4103" width="8.75" style="238" customWidth="1"/>
    <col min="4104" max="4104" width="9" style="238"/>
    <col min="4105" max="4105" width="10.625" style="238" customWidth="1"/>
    <col min="4106" max="4106" width="10.125" style="238" customWidth="1"/>
    <col min="4107" max="4107" width="6.875" style="238" customWidth="1"/>
    <col min="4108" max="4108" width="10.25" style="238" customWidth="1"/>
    <col min="4109" max="4109" width="8.75" style="238" customWidth="1"/>
    <col min="4110" max="4110" width="8.5" style="238" customWidth="1"/>
    <col min="4111" max="4111" width="10.625" style="238" customWidth="1"/>
    <col min="4112" max="4112" width="8.875" style="238" customWidth="1"/>
    <col min="4113" max="4113" width="8.75" style="238" customWidth="1"/>
    <col min="4114" max="4114" width="10.625" style="238" customWidth="1"/>
    <col min="4115" max="4115" width="8.875" style="238" customWidth="1"/>
    <col min="4116" max="4116" width="8.25" style="238" customWidth="1"/>
    <col min="4117" max="4117" width="9.625" style="238" customWidth="1"/>
    <col min="4118" max="4118" width="5.625" style="238" customWidth="1"/>
    <col min="4119" max="4119" width="6.75" style="238" customWidth="1"/>
    <col min="4120" max="4120" width="5.875" style="238" customWidth="1"/>
    <col min="4121" max="4121" width="5.5" style="238" customWidth="1"/>
    <col min="4122" max="4122" width="7.5" style="238" customWidth="1"/>
    <col min="4123" max="4123" width="6.125" style="238" customWidth="1"/>
    <col min="4124" max="4124" width="5.5" style="238" customWidth="1"/>
    <col min="4125" max="4125" width="7.25" style="238" customWidth="1"/>
    <col min="4126" max="4126" width="6.5" style="238" customWidth="1"/>
    <col min="4127" max="4127" width="4.75" style="238" customWidth="1"/>
    <col min="4128" max="4128" width="5.75" style="238" customWidth="1"/>
    <col min="4129" max="4129" width="6.375" style="238" customWidth="1"/>
    <col min="4130" max="4130" width="4.875" style="238" customWidth="1"/>
    <col min="4131" max="4131" width="5.875" style="238" customWidth="1"/>
    <col min="4132" max="4132" width="6.875" style="238" customWidth="1"/>
    <col min="4133" max="4133" width="4.5" style="238" customWidth="1"/>
    <col min="4134" max="4134" width="5.5" style="238" customWidth="1"/>
    <col min="4135" max="4135" width="6.5" style="238" customWidth="1"/>
    <col min="4136" max="4136" width="11" style="238" customWidth="1"/>
    <col min="4137" max="4137" width="9.625" style="238" customWidth="1"/>
    <col min="4138" max="4138" width="5.25" style="238" customWidth="1"/>
    <col min="4139" max="4139" width="6.875" style="238" customWidth="1"/>
    <col min="4140" max="4140" width="5.875" style="238" customWidth="1"/>
    <col min="4141" max="4141" width="5.375" style="238" customWidth="1"/>
    <col min="4142" max="4142" width="7.375" style="238" customWidth="1"/>
    <col min="4143" max="4143" width="6.375" style="238" customWidth="1"/>
    <col min="4144" max="4144" width="4.875" style="238" customWidth="1"/>
    <col min="4145" max="4145" width="6.375" style="238" customWidth="1"/>
    <col min="4146" max="4146" width="6.125" style="238" customWidth="1"/>
    <col min="4147" max="4147" width="5.375" style="238" customWidth="1"/>
    <col min="4148" max="4148" width="6.5" style="238" customWidth="1"/>
    <col min="4149" max="4149" width="5.75" style="238" customWidth="1"/>
    <col min="4150" max="4150" width="6" style="238" customWidth="1"/>
    <col min="4151" max="4151" width="5.75" style="238" customWidth="1"/>
    <col min="4152" max="4152" width="6.5" style="238" customWidth="1"/>
    <col min="4153" max="4153" width="5.5" style="238" customWidth="1"/>
    <col min="4154" max="4155" width="6.625" style="238" customWidth="1"/>
    <col min="4156" max="4156" width="11.25" style="238" customWidth="1"/>
    <col min="4157" max="4157" width="9.625" style="238" customWidth="1"/>
    <col min="4158" max="4158" width="4.625" style="238" customWidth="1"/>
    <col min="4159" max="4159" width="5.875" style="238" customWidth="1"/>
    <col min="4160" max="4160" width="6.75" style="238" customWidth="1"/>
    <col min="4161" max="4161" width="5" style="238" customWidth="1"/>
    <col min="4162" max="4162" width="6.125" style="238" customWidth="1"/>
    <col min="4163" max="4163" width="6.375" style="238" customWidth="1"/>
    <col min="4164" max="4164" width="5.375" style="238" customWidth="1"/>
    <col min="4165" max="4165" width="6.5" style="238" customWidth="1"/>
    <col min="4166" max="4166" width="6.375" style="238" customWidth="1"/>
    <col min="4167" max="4167" width="5.5" style="238" customWidth="1"/>
    <col min="4168" max="4168" width="6.25" style="238" customWidth="1"/>
    <col min="4169" max="4169" width="6.375" style="238" customWidth="1"/>
    <col min="4170" max="4170" width="4.375" style="238" customWidth="1"/>
    <col min="4171" max="4171" width="4.875" style="238" customWidth="1"/>
    <col min="4172" max="4172" width="6.125" style="238" customWidth="1"/>
    <col min="4173" max="4173" width="4.25" style="238" customWidth="1"/>
    <col min="4174" max="4174" width="5" style="238" customWidth="1"/>
    <col min="4175" max="4175" width="6" style="238" customWidth="1"/>
    <col min="4176" max="4176" width="11.5" style="238" customWidth="1"/>
    <col min="4177" max="4352" width="9" style="238"/>
    <col min="4353" max="4354" width="7.75" style="238" customWidth="1"/>
    <col min="4355" max="4355" width="9.25" style="238" customWidth="1"/>
    <col min="4356" max="4356" width="8.875" style="238" customWidth="1"/>
    <col min="4357" max="4357" width="9.25" style="238" customWidth="1"/>
    <col min="4358" max="4358" width="10.375" style="238" customWidth="1"/>
    <col min="4359" max="4359" width="8.75" style="238" customWidth="1"/>
    <col min="4360" max="4360" width="9" style="238"/>
    <col min="4361" max="4361" width="10.625" style="238" customWidth="1"/>
    <col min="4362" max="4362" width="10.125" style="238" customWidth="1"/>
    <col min="4363" max="4363" width="6.875" style="238" customWidth="1"/>
    <col min="4364" max="4364" width="10.25" style="238" customWidth="1"/>
    <col min="4365" max="4365" width="8.75" style="238" customWidth="1"/>
    <col min="4366" max="4366" width="8.5" style="238" customWidth="1"/>
    <col min="4367" max="4367" width="10.625" style="238" customWidth="1"/>
    <col min="4368" max="4368" width="8.875" style="238" customWidth="1"/>
    <col min="4369" max="4369" width="8.75" style="238" customWidth="1"/>
    <col min="4370" max="4370" width="10.625" style="238" customWidth="1"/>
    <col min="4371" max="4371" width="8.875" style="238" customWidth="1"/>
    <col min="4372" max="4372" width="8.25" style="238" customWidth="1"/>
    <col min="4373" max="4373" width="9.625" style="238" customWidth="1"/>
    <col min="4374" max="4374" width="5.625" style="238" customWidth="1"/>
    <col min="4375" max="4375" width="6.75" style="238" customWidth="1"/>
    <col min="4376" max="4376" width="5.875" style="238" customWidth="1"/>
    <col min="4377" max="4377" width="5.5" style="238" customWidth="1"/>
    <col min="4378" max="4378" width="7.5" style="238" customWidth="1"/>
    <col min="4379" max="4379" width="6.125" style="238" customWidth="1"/>
    <col min="4380" max="4380" width="5.5" style="238" customWidth="1"/>
    <col min="4381" max="4381" width="7.25" style="238" customWidth="1"/>
    <col min="4382" max="4382" width="6.5" style="238" customWidth="1"/>
    <col min="4383" max="4383" width="4.75" style="238" customWidth="1"/>
    <col min="4384" max="4384" width="5.75" style="238" customWidth="1"/>
    <col min="4385" max="4385" width="6.375" style="238" customWidth="1"/>
    <col min="4386" max="4386" width="4.875" style="238" customWidth="1"/>
    <col min="4387" max="4387" width="5.875" style="238" customWidth="1"/>
    <col min="4388" max="4388" width="6.875" style="238" customWidth="1"/>
    <col min="4389" max="4389" width="4.5" style="238" customWidth="1"/>
    <col min="4390" max="4390" width="5.5" style="238" customWidth="1"/>
    <col min="4391" max="4391" width="6.5" style="238" customWidth="1"/>
    <col min="4392" max="4392" width="11" style="238" customWidth="1"/>
    <col min="4393" max="4393" width="9.625" style="238" customWidth="1"/>
    <col min="4394" max="4394" width="5.25" style="238" customWidth="1"/>
    <col min="4395" max="4395" width="6.875" style="238" customWidth="1"/>
    <col min="4396" max="4396" width="5.875" style="238" customWidth="1"/>
    <col min="4397" max="4397" width="5.375" style="238" customWidth="1"/>
    <col min="4398" max="4398" width="7.375" style="238" customWidth="1"/>
    <col min="4399" max="4399" width="6.375" style="238" customWidth="1"/>
    <col min="4400" max="4400" width="4.875" style="238" customWidth="1"/>
    <col min="4401" max="4401" width="6.375" style="238" customWidth="1"/>
    <col min="4402" max="4402" width="6.125" style="238" customWidth="1"/>
    <col min="4403" max="4403" width="5.375" style="238" customWidth="1"/>
    <col min="4404" max="4404" width="6.5" style="238" customWidth="1"/>
    <col min="4405" max="4405" width="5.75" style="238" customWidth="1"/>
    <col min="4406" max="4406" width="6" style="238" customWidth="1"/>
    <col min="4407" max="4407" width="5.75" style="238" customWidth="1"/>
    <col min="4408" max="4408" width="6.5" style="238" customWidth="1"/>
    <col min="4409" max="4409" width="5.5" style="238" customWidth="1"/>
    <col min="4410" max="4411" width="6.625" style="238" customWidth="1"/>
    <col min="4412" max="4412" width="11.25" style="238" customWidth="1"/>
    <col min="4413" max="4413" width="9.625" style="238" customWidth="1"/>
    <col min="4414" max="4414" width="4.625" style="238" customWidth="1"/>
    <col min="4415" max="4415" width="5.875" style="238" customWidth="1"/>
    <col min="4416" max="4416" width="6.75" style="238" customWidth="1"/>
    <col min="4417" max="4417" width="5" style="238" customWidth="1"/>
    <col min="4418" max="4418" width="6.125" style="238" customWidth="1"/>
    <col min="4419" max="4419" width="6.375" style="238" customWidth="1"/>
    <col min="4420" max="4420" width="5.375" style="238" customWidth="1"/>
    <col min="4421" max="4421" width="6.5" style="238" customWidth="1"/>
    <col min="4422" max="4422" width="6.375" style="238" customWidth="1"/>
    <col min="4423" max="4423" width="5.5" style="238" customWidth="1"/>
    <col min="4424" max="4424" width="6.25" style="238" customWidth="1"/>
    <col min="4425" max="4425" width="6.375" style="238" customWidth="1"/>
    <col min="4426" max="4426" width="4.375" style="238" customWidth="1"/>
    <col min="4427" max="4427" width="4.875" style="238" customWidth="1"/>
    <col min="4428" max="4428" width="6.125" style="238" customWidth="1"/>
    <col min="4429" max="4429" width="4.25" style="238" customWidth="1"/>
    <col min="4430" max="4430" width="5" style="238" customWidth="1"/>
    <col min="4431" max="4431" width="6" style="238" customWidth="1"/>
    <col min="4432" max="4432" width="11.5" style="238" customWidth="1"/>
    <col min="4433" max="4608" width="9" style="238"/>
    <col min="4609" max="4610" width="7.75" style="238" customWidth="1"/>
    <col min="4611" max="4611" width="9.25" style="238" customWidth="1"/>
    <col min="4612" max="4612" width="8.875" style="238" customWidth="1"/>
    <col min="4613" max="4613" width="9.25" style="238" customWidth="1"/>
    <col min="4614" max="4614" width="10.375" style="238" customWidth="1"/>
    <col min="4615" max="4615" width="8.75" style="238" customWidth="1"/>
    <col min="4616" max="4616" width="9" style="238"/>
    <col min="4617" max="4617" width="10.625" style="238" customWidth="1"/>
    <col min="4618" max="4618" width="10.125" style="238" customWidth="1"/>
    <col min="4619" max="4619" width="6.875" style="238" customWidth="1"/>
    <col min="4620" max="4620" width="10.25" style="238" customWidth="1"/>
    <col min="4621" max="4621" width="8.75" style="238" customWidth="1"/>
    <col min="4622" max="4622" width="8.5" style="238" customWidth="1"/>
    <col min="4623" max="4623" width="10.625" style="238" customWidth="1"/>
    <col min="4624" max="4624" width="8.875" style="238" customWidth="1"/>
    <col min="4625" max="4625" width="8.75" style="238" customWidth="1"/>
    <col min="4626" max="4626" width="10.625" style="238" customWidth="1"/>
    <col min="4627" max="4627" width="8.875" style="238" customWidth="1"/>
    <col min="4628" max="4628" width="8.25" style="238" customWidth="1"/>
    <col min="4629" max="4629" width="9.625" style="238" customWidth="1"/>
    <col min="4630" max="4630" width="5.625" style="238" customWidth="1"/>
    <col min="4631" max="4631" width="6.75" style="238" customWidth="1"/>
    <col min="4632" max="4632" width="5.875" style="238" customWidth="1"/>
    <col min="4633" max="4633" width="5.5" style="238" customWidth="1"/>
    <col min="4634" max="4634" width="7.5" style="238" customWidth="1"/>
    <col min="4635" max="4635" width="6.125" style="238" customWidth="1"/>
    <col min="4636" max="4636" width="5.5" style="238" customWidth="1"/>
    <col min="4637" max="4637" width="7.25" style="238" customWidth="1"/>
    <col min="4638" max="4638" width="6.5" style="238" customWidth="1"/>
    <col min="4639" max="4639" width="4.75" style="238" customWidth="1"/>
    <col min="4640" max="4640" width="5.75" style="238" customWidth="1"/>
    <col min="4641" max="4641" width="6.375" style="238" customWidth="1"/>
    <col min="4642" max="4642" width="4.875" style="238" customWidth="1"/>
    <col min="4643" max="4643" width="5.875" style="238" customWidth="1"/>
    <col min="4644" max="4644" width="6.875" style="238" customWidth="1"/>
    <col min="4645" max="4645" width="4.5" style="238" customWidth="1"/>
    <col min="4646" max="4646" width="5.5" style="238" customWidth="1"/>
    <col min="4647" max="4647" width="6.5" style="238" customWidth="1"/>
    <col min="4648" max="4648" width="11" style="238" customWidth="1"/>
    <col min="4649" max="4649" width="9.625" style="238" customWidth="1"/>
    <col min="4650" max="4650" width="5.25" style="238" customWidth="1"/>
    <col min="4651" max="4651" width="6.875" style="238" customWidth="1"/>
    <col min="4652" max="4652" width="5.875" style="238" customWidth="1"/>
    <col min="4653" max="4653" width="5.375" style="238" customWidth="1"/>
    <col min="4654" max="4654" width="7.375" style="238" customWidth="1"/>
    <col min="4655" max="4655" width="6.375" style="238" customWidth="1"/>
    <col min="4656" max="4656" width="4.875" style="238" customWidth="1"/>
    <col min="4657" max="4657" width="6.375" style="238" customWidth="1"/>
    <col min="4658" max="4658" width="6.125" style="238" customWidth="1"/>
    <col min="4659" max="4659" width="5.375" style="238" customWidth="1"/>
    <col min="4660" max="4660" width="6.5" style="238" customWidth="1"/>
    <col min="4661" max="4661" width="5.75" style="238" customWidth="1"/>
    <col min="4662" max="4662" width="6" style="238" customWidth="1"/>
    <col min="4663" max="4663" width="5.75" style="238" customWidth="1"/>
    <col min="4664" max="4664" width="6.5" style="238" customWidth="1"/>
    <col min="4665" max="4665" width="5.5" style="238" customWidth="1"/>
    <col min="4666" max="4667" width="6.625" style="238" customWidth="1"/>
    <col min="4668" max="4668" width="11.25" style="238" customWidth="1"/>
    <col min="4669" max="4669" width="9.625" style="238" customWidth="1"/>
    <col min="4670" max="4670" width="4.625" style="238" customWidth="1"/>
    <col min="4671" max="4671" width="5.875" style="238" customWidth="1"/>
    <col min="4672" max="4672" width="6.75" style="238" customWidth="1"/>
    <col min="4673" max="4673" width="5" style="238" customWidth="1"/>
    <col min="4674" max="4674" width="6.125" style="238" customWidth="1"/>
    <col min="4675" max="4675" width="6.375" style="238" customWidth="1"/>
    <col min="4676" max="4676" width="5.375" style="238" customWidth="1"/>
    <col min="4677" max="4677" width="6.5" style="238" customWidth="1"/>
    <col min="4678" max="4678" width="6.375" style="238" customWidth="1"/>
    <col min="4679" max="4679" width="5.5" style="238" customWidth="1"/>
    <col min="4680" max="4680" width="6.25" style="238" customWidth="1"/>
    <col min="4681" max="4681" width="6.375" style="238" customWidth="1"/>
    <col min="4682" max="4682" width="4.375" style="238" customWidth="1"/>
    <col min="4683" max="4683" width="4.875" style="238" customWidth="1"/>
    <col min="4684" max="4684" width="6.125" style="238" customWidth="1"/>
    <col min="4685" max="4685" width="4.25" style="238" customWidth="1"/>
    <col min="4686" max="4686" width="5" style="238" customWidth="1"/>
    <col min="4687" max="4687" width="6" style="238" customWidth="1"/>
    <col min="4688" max="4688" width="11.5" style="238" customWidth="1"/>
    <col min="4689" max="4864" width="9" style="238"/>
    <col min="4865" max="4866" width="7.75" style="238" customWidth="1"/>
    <col min="4867" max="4867" width="9.25" style="238" customWidth="1"/>
    <col min="4868" max="4868" width="8.875" style="238" customWidth="1"/>
    <col min="4869" max="4869" width="9.25" style="238" customWidth="1"/>
    <col min="4870" max="4870" width="10.375" style="238" customWidth="1"/>
    <col min="4871" max="4871" width="8.75" style="238" customWidth="1"/>
    <col min="4872" max="4872" width="9" style="238"/>
    <col min="4873" max="4873" width="10.625" style="238" customWidth="1"/>
    <col min="4874" max="4874" width="10.125" style="238" customWidth="1"/>
    <col min="4875" max="4875" width="6.875" style="238" customWidth="1"/>
    <col min="4876" max="4876" width="10.25" style="238" customWidth="1"/>
    <col min="4877" max="4877" width="8.75" style="238" customWidth="1"/>
    <col min="4878" max="4878" width="8.5" style="238" customWidth="1"/>
    <col min="4879" max="4879" width="10.625" style="238" customWidth="1"/>
    <col min="4880" max="4880" width="8.875" style="238" customWidth="1"/>
    <col min="4881" max="4881" width="8.75" style="238" customWidth="1"/>
    <col min="4882" max="4882" width="10.625" style="238" customWidth="1"/>
    <col min="4883" max="4883" width="8.875" style="238" customWidth="1"/>
    <col min="4884" max="4884" width="8.25" style="238" customWidth="1"/>
    <col min="4885" max="4885" width="9.625" style="238" customWidth="1"/>
    <col min="4886" max="4886" width="5.625" style="238" customWidth="1"/>
    <col min="4887" max="4887" width="6.75" style="238" customWidth="1"/>
    <col min="4888" max="4888" width="5.875" style="238" customWidth="1"/>
    <col min="4889" max="4889" width="5.5" style="238" customWidth="1"/>
    <col min="4890" max="4890" width="7.5" style="238" customWidth="1"/>
    <col min="4891" max="4891" width="6.125" style="238" customWidth="1"/>
    <col min="4892" max="4892" width="5.5" style="238" customWidth="1"/>
    <col min="4893" max="4893" width="7.25" style="238" customWidth="1"/>
    <col min="4894" max="4894" width="6.5" style="238" customWidth="1"/>
    <col min="4895" max="4895" width="4.75" style="238" customWidth="1"/>
    <col min="4896" max="4896" width="5.75" style="238" customWidth="1"/>
    <col min="4897" max="4897" width="6.375" style="238" customWidth="1"/>
    <col min="4898" max="4898" width="4.875" style="238" customWidth="1"/>
    <col min="4899" max="4899" width="5.875" style="238" customWidth="1"/>
    <col min="4900" max="4900" width="6.875" style="238" customWidth="1"/>
    <col min="4901" max="4901" width="4.5" style="238" customWidth="1"/>
    <col min="4902" max="4902" width="5.5" style="238" customWidth="1"/>
    <col min="4903" max="4903" width="6.5" style="238" customWidth="1"/>
    <col min="4904" max="4904" width="11" style="238" customWidth="1"/>
    <col min="4905" max="4905" width="9.625" style="238" customWidth="1"/>
    <col min="4906" max="4906" width="5.25" style="238" customWidth="1"/>
    <col min="4907" max="4907" width="6.875" style="238" customWidth="1"/>
    <col min="4908" max="4908" width="5.875" style="238" customWidth="1"/>
    <col min="4909" max="4909" width="5.375" style="238" customWidth="1"/>
    <col min="4910" max="4910" width="7.375" style="238" customWidth="1"/>
    <col min="4911" max="4911" width="6.375" style="238" customWidth="1"/>
    <col min="4912" max="4912" width="4.875" style="238" customWidth="1"/>
    <col min="4913" max="4913" width="6.375" style="238" customWidth="1"/>
    <col min="4914" max="4914" width="6.125" style="238" customWidth="1"/>
    <col min="4915" max="4915" width="5.375" style="238" customWidth="1"/>
    <col min="4916" max="4916" width="6.5" style="238" customWidth="1"/>
    <col min="4917" max="4917" width="5.75" style="238" customWidth="1"/>
    <col min="4918" max="4918" width="6" style="238" customWidth="1"/>
    <col min="4919" max="4919" width="5.75" style="238" customWidth="1"/>
    <col min="4920" max="4920" width="6.5" style="238" customWidth="1"/>
    <col min="4921" max="4921" width="5.5" style="238" customWidth="1"/>
    <col min="4922" max="4923" width="6.625" style="238" customWidth="1"/>
    <col min="4924" max="4924" width="11.25" style="238" customWidth="1"/>
    <col min="4925" max="4925" width="9.625" style="238" customWidth="1"/>
    <col min="4926" max="4926" width="4.625" style="238" customWidth="1"/>
    <col min="4927" max="4927" width="5.875" style="238" customWidth="1"/>
    <col min="4928" max="4928" width="6.75" style="238" customWidth="1"/>
    <col min="4929" max="4929" width="5" style="238" customWidth="1"/>
    <col min="4930" max="4930" width="6.125" style="238" customWidth="1"/>
    <col min="4931" max="4931" width="6.375" style="238" customWidth="1"/>
    <col min="4932" max="4932" width="5.375" style="238" customWidth="1"/>
    <col min="4933" max="4933" width="6.5" style="238" customWidth="1"/>
    <col min="4934" max="4934" width="6.375" style="238" customWidth="1"/>
    <col min="4935" max="4935" width="5.5" style="238" customWidth="1"/>
    <col min="4936" max="4936" width="6.25" style="238" customWidth="1"/>
    <col min="4937" max="4937" width="6.375" style="238" customWidth="1"/>
    <col min="4938" max="4938" width="4.375" style="238" customWidth="1"/>
    <col min="4939" max="4939" width="4.875" style="238" customWidth="1"/>
    <col min="4940" max="4940" width="6.125" style="238" customWidth="1"/>
    <col min="4941" max="4941" width="4.25" style="238" customWidth="1"/>
    <col min="4942" max="4942" width="5" style="238" customWidth="1"/>
    <col min="4943" max="4943" width="6" style="238" customWidth="1"/>
    <col min="4944" max="4944" width="11.5" style="238" customWidth="1"/>
    <col min="4945" max="5120" width="9" style="238"/>
    <col min="5121" max="5122" width="7.75" style="238" customWidth="1"/>
    <col min="5123" max="5123" width="9.25" style="238" customWidth="1"/>
    <col min="5124" max="5124" width="8.875" style="238" customWidth="1"/>
    <col min="5125" max="5125" width="9.25" style="238" customWidth="1"/>
    <col min="5126" max="5126" width="10.375" style="238" customWidth="1"/>
    <col min="5127" max="5127" width="8.75" style="238" customWidth="1"/>
    <col min="5128" max="5128" width="9" style="238"/>
    <col min="5129" max="5129" width="10.625" style="238" customWidth="1"/>
    <col min="5130" max="5130" width="10.125" style="238" customWidth="1"/>
    <col min="5131" max="5131" width="6.875" style="238" customWidth="1"/>
    <col min="5132" max="5132" width="10.25" style="238" customWidth="1"/>
    <col min="5133" max="5133" width="8.75" style="238" customWidth="1"/>
    <col min="5134" max="5134" width="8.5" style="238" customWidth="1"/>
    <col min="5135" max="5135" width="10.625" style="238" customWidth="1"/>
    <col min="5136" max="5136" width="8.875" style="238" customWidth="1"/>
    <col min="5137" max="5137" width="8.75" style="238" customWidth="1"/>
    <col min="5138" max="5138" width="10.625" style="238" customWidth="1"/>
    <col min="5139" max="5139" width="8.875" style="238" customWidth="1"/>
    <col min="5140" max="5140" width="8.25" style="238" customWidth="1"/>
    <col min="5141" max="5141" width="9.625" style="238" customWidth="1"/>
    <col min="5142" max="5142" width="5.625" style="238" customWidth="1"/>
    <col min="5143" max="5143" width="6.75" style="238" customWidth="1"/>
    <col min="5144" max="5144" width="5.875" style="238" customWidth="1"/>
    <col min="5145" max="5145" width="5.5" style="238" customWidth="1"/>
    <col min="5146" max="5146" width="7.5" style="238" customWidth="1"/>
    <col min="5147" max="5147" width="6.125" style="238" customWidth="1"/>
    <col min="5148" max="5148" width="5.5" style="238" customWidth="1"/>
    <col min="5149" max="5149" width="7.25" style="238" customWidth="1"/>
    <col min="5150" max="5150" width="6.5" style="238" customWidth="1"/>
    <col min="5151" max="5151" width="4.75" style="238" customWidth="1"/>
    <col min="5152" max="5152" width="5.75" style="238" customWidth="1"/>
    <col min="5153" max="5153" width="6.375" style="238" customWidth="1"/>
    <col min="5154" max="5154" width="4.875" style="238" customWidth="1"/>
    <col min="5155" max="5155" width="5.875" style="238" customWidth="1"/>
    <col min="5156" max="5156" width="6.875" style="238" customWidth="1"/>
    <col min="5157" max="5157" width="4.5" style="238" customWidth="1"/>
    <col min="5158" max="5158" width="5.5" style="238" customWidth="1"/>
    <col min="5159" max="5159" width="6.5" style="238" customWidth="1"/>
    <col min="5160" max="5160" width="11" style="238" customWidth="1"/>
    <col min="5161" max="5161" width="9.625" style="238" customWidth="1"/>
    <col min="5162" max="5162" width="5.25" style="238" customWidth="1"/>
    <col min="5163" max="5163" width="6.875" style="238" customWidth="1"/>
    <col min="5164" max="5164" width="5.875" style="238" customWidth="1"/>
    <col min="5165" max="5165" width="5.375" style="238" customWidth="1"/>
    <col min="5166" max="5166" width="7.375" style="238" customWidth="1"/>
    <col min="5167" max="5167" width="6.375" style="238" customWidth="1"/>
    <col min="5168" max="5168" width="4.875" style="238" customWidth="1"/>
    <col min="5169" max="5169" width="6.375" style="238" customWidth="1"/>
    <col min="5170" max="5170" width="6.125" style="238" customWidth="1"/>
    <col min="5171" max="5171" width="5.375" style="238" customWidth="1"/>
    <col min="5172" max="5172" width="6.5" style="238" customWidth="1"/>
    <col min="5173" max="5173" width="5.75" style="238" customWidth="1"/>
    <col min="5174" max="5174" width="6" style="238" customWidth="1"/>
    <col min="5175" max="5175" width="5.75" style="238" customWidth="1"/>
    <col min="5176" max="5176" width="6.5" style="238" customWidth="1"/>
    <col min="5177" max="5177" width="5.5" style="238" customWidth="1"/>
    <col min="5178" max="5179" width="6.625" style="238" customWidth="1"/>
    <col min="5180" max="5180" width="11.25" style="238" customWidth="1"/>
    <col min="5181" max="5181" width="9.625" style="238" customWidth="1"/>
    <col min="5182" max="5182" width="4.625" style="238" customWidth="1"/>
    <col min="5183" max="5183" width="5.875" style="238" customWidth="1"/>
    <col min="5184" max="5184" width="6.75" style="238" customWidth="1"/>
    <col min="5185" max="5185" width="5" style="238" customWidth="1"/>
    <col min="5186" max="5186" width="6.125" style="238" customWidth="1"/>
    <col min="5187" max="5187" width="6.375" style="238" customWidth="1"/>
    <col min="5188" max="5188" width="5.375" style="238" customWidth="1"/>
    <col min="5189" max="5189" width="6.5" style="238" customWidth="1"/>
    <col min="5190" max="5190" width="6.375" style="238" customWidth="1"/>
    <col min="5191" max="5191" width="5.5" style="238" customWidth="1"/>
    <col min="5192" max="5192" width="6.25" style="238" customWidth="1"/>
    <col min="5193" max="5193" width="6.375" style="238" customWidth="1"/>
    <col min="5194" max="5194" width="4.375" style="238" customWidth="1"/>
    <col min="5195" max="5195" width="4.875" style="238" customWidth="1"/>
    <col min="5196" max="5196" width="6.125" style="238" customWidth="1"/>
    <col min="5197" max="5197" width="4.25" style="238" customWidth="1"/>
    <col min="5198" max="5198" width="5" style="238" customWidth="1"/>
    <col min="5199" max="5199" width="6" style="238" customWidth="1"/>
    <col min="5200" max="5200" width="11.5" style="238" customWidth="1"/>
    <col min="5201" max="5376" width="9" style="238"/>
    <col min="5377" max="5378" width="7.75" style="238" customWidth="1"/>
    <col min="5379" max="5379" width="9.25" style="238" customWidth="1"/>
    <col min="5380" max="5380" width="8.875" style="238" customWidth="1"/>
    <col min="5381" max="5381" width="9.25" style="238" customWidth="1"/>
    <col min="5382" max="5382" width="10.375" style="238" customWidth="1"/>
    <col min="5383" max="5383" width="8.75" style="238" customWidth="1"/>
    <col min="5384" max="5384" width="9" style="238"/>
    <col min="5385" max="5385" width="10.625" style="238" customWidth="1"/>
    <col min="5386" max="5386" width="10.125" style="238" customWidth="1"/>
    <col min="5387" max="5387" width="6.875" style="238" customWidth="1"/>
    <col min="5388" max="5388" width="10.25" style="238" customWidth="1"/>
    <col min="5389" max="5389" width="8.75" style="238" customWidth="1"/>
    <col min="5390" max="5390" width="8.5" style="238" customWidth="1"/>
    <col min="5391" max="5391" width="10.625" style="238" customWidth="1"/>
    <col min="5392" max="5392" width="8.875" style="238" customWidth="1"/>
    <col min="5393" max="5393" width="8.75" style="238" customWidth="1"/>
    <col min="5394" max="5394" width="10.625" style="238" customWidth="1"/>
    <col min="5395" max="5395" width="8.875" style="238" customWidth="1"/>
    <col min="5396" max="5396" width="8.25" style="238" customWidth="1"/>
    <col min="5397" max="5397" width="9.625" style="238" customWidth="1"/>
    <col min="5398" max="5398" width="5.625" style="238" customWidth="1"/>
    <col min="5399" max="5399" width="6.75" style="238" customWidth="1"/>
    <col min="5400" max="5400" width="5.875" style="238" customWidth="1"/>
    <col min="5401" max="5401" width="5.5" style="238" customWidth="1"/>
    <col min="5402" max="5402" width="7.5" style="238" customWidth="1"/>
    <col min="5403" max="5403" width="6.125" style="238" customWidth="1"/>
    <col min="5404" max="5404" width="5.5" style="238" customWidth="1"/>
    <col min="5405" max="5405" width="7.25" style="238" customWidth="1"/>
    <col min="5406" max="5406" width="6.5" style="238" customWidth="1"/>
    <col min="5407" max="5407" width="4.75" style="238" customWidth="1"/>
    <col min="5408" max="5408" width="5.75" style="238" customWidth="1"/>
    <col min="5409" max="5409" width="6.375" style="238" customWidth="1"/>
    <col min="5410" max="5410" width="4.875" style="238" customWidth="1"/>
    <col min="5411" max="5411" width="5.875" style="238" customWidth="1"/>
    <col min="5412" max="5412" width="6.875" style="238" customWidth="1"/>
    <col min="5413" max="5413" width="4.5" style="238" customWidth="1"/>
    <col min="5414" max="5414" width="5.5" style="238" customWidth="1"/>
    <col min="5415" max="5415" width="6.5" style="238" customWidth="1"/>
    <col min="5416" max="5416" width="11" style="238" customWidth="1"/>
    <col min="5417" max="5417" width="9.625" style="238" customWidth="1"/>
    <col min="5418" max="5418" width="5.25" style="238" customWidth="1"/>
    <col min="5419" max="5419" width="6.875" style="238" customWidth="1"/>
    <col min="5420" max="5420" width="5.875" style="238" customWidth="1"/>
    <col min="5421" max="5421" width="5.375" style="238" customWidth="1"/>
    <col min="5422" max="5422" width="7.375" style="238" customWidth="1"/>
    <col min="5423" max="5423" width="6.375" style="238" customWidth="1"/>
    <col min="5424" max="5424" width="4.875" style="238" customWidth="1"/>
    <col min="5425" max="5425" width="6.375" style="238" customWidth="1"/>
    <col min="5426" max="5426" width="6.125" style="238" customWidth="1"/>
    <col min="5427" max="5427" width="5.375" style="238" customWidth="1"/>
    <col min="5428" max="5428" width="6.5" style="238" customWidth="1"/>
    <col min="5429" max="5429" width="5.75" style="238" customWidth="1"/>
    <col min="5430" max="5430" width="6" style="238" customWidth="1"/>
    <col min="5431" max="5431" width="5.75" style="238" customWidth="1"/>
    <col min="5432" max="5432" width="6.5" style="238" customWidth="1"/>
    <col min="5433" max="5433" width="5.5" style="238" customWidth="1"/>
    <col min="5434" max="5435" width="6.625" style="238" customWidth="1"/>
    <col min="5436" max="5436" width="11.25" style="238" customWidth="1"/>
    <col min="5437" max="5437" width="9.625" style="238" customWidth="1"/>
    <col min="5438" max="5438" width="4.625" style="238" customWidth="1"/>
    <col min="5439" max="5439" width="5.875" style="238" customWidth="1"/>
    <col min="5440" max="5440" width="6.75" style="238" customWidth="1"/>
    <col min="5441" max="5441" width="5" style="238" customWidth="1"/>
    <col min="5442" max="5442" width="6.125" style="238" customWidth="1"/>
    <col min="5443" max="5443" width="6.375" style="238" customWidth="1"/>
    <col min="5444" max="5444" width="5.375" style="238" customWidth="1"/>
    <col min="5445" max="5445" width="6.5" style="238" customWidth="1"/>
    <col min="5446" max="5446" width="6.375" style="238" customWidth="1"/>
    <col min="5447" max="5447" width="5.5" style="238" customWidth="1"/>
    <col min="5448" max="5448" width="6.25" style="238" customWidth="1"/>
    <col min="5449" max="5449" width="6.375" style="238" customWidth="1"/>
    <col min="5450" max="5450" width="4.375" style="238" customWidth="1"/>
    <col min="5451" max="5451" width="4.875" style="238" customWidth="1"/>
    <col min="5452" max="5452" width="6.125" style="238" customWidth="1"/>
    <col min="5453" max="5453" width="4.25" style="238" customWidth="1"/>
    <col min="5454" max="5454" width="5" style="238" customWidth="1"/>
    <col min="5455" max="5455" width="6" style="238" customWidth="1"/>
    <col min="5456" max="5456" width="11.5" style="238" customWidth="1"/>
    <col min="5457" max="5632" width="9" style="238"/>
    <col min="5633" max="5634" width="7.75" style="238" customWidth="1"/>
    <col min="5635" max="5635" width="9.25" style="238" customWidth="1"/>
    <col min="5636" max="5636" width="8.875" style="238" customWidth="1"/>
    <col min="5637" max="5637" width="9.25" style="238" customWidth="1"/>
    <col min="5638" max="5638" width="10.375" style="238" customWidth="1"/>
    <col min="5639" max="5639" width="8.75" style="238" customWidth="1"/>
    <col min="5640" max="5640" width="9" style="238"/>
    <col min="5641" max="5641" width="10.625" style="238" customWidth="1"/>
    <col min="5642" max="5642" width="10.125" style="238" customWidth="1"/>
    <col min="5643" max="5643" width="6.875" style="238" customWidth="1"/>
    <col min="5644" max="5644" width="10.25" style="238" customWidth="1"/>
    <col min="5645" max="5645" width="8.75" style="238" customWidth="1"/>
    <col min="5646" max="5646" width="8.5" style="238" customWidth="1"/>
    <col min="5647" max="5647" width="10.625" style="238" customWidth="1"/>
    <col min="5648" max="5648" width="8.875" style="238" customWidth="1"/>
    <col min="5649" max="5649" width="8.75" style="238" customWidth="1"/>
    <col min="5650" max="5650" width="10.625" style="238" customWidth="1"/>
    <col min="5651" max="5651" width="8.875" style="238" customWidth="1"/>
    <col min="5652" max="5652" width="8.25" style="238" customWidth="1"/>
    <col min="5653" max="5653" width="9.625" style="238" customWidth="1"/>
    <col min="5654" max="5654" width="5.625" style="238" customWidth="1"/>
    <col min="5655" max="5655" width="6.75" style="238" customWidth="1"/>
    <col min="5656" max="5656" width="5.875" style="238" customWidth="1"/>
    <col min="5657" max="5657" width="5.5" style="238" customWidth="1"/>
    <col min="5658" max="5658" width="7.5" style="238" customWidth="1"/>
    <col min="5659" max="5659" width="6.125" style="238" customWidth="1"/>
    <col min="5660" max="5660" width="5.5" style="238" customWidth="1"/>
    <col min="5661" max="5661" width="7.25" style="238" customWidth="1"/>
    <col min="5662" max="5662" width="6.5" style="238" customWidth="1"/>
    <col min="5663" max="5663" width="4.75" style="238" customWidth="1"/>
    <col min="5664" max="5664" width="5.75" style="238" customWidth="1"/>
    <col min="5665" max="5665" width="6.375" style="238" customWidth="1"/>
    <col min="5666" max="5666" width="4.875" style="238" customWidth="1"/>
    <col min="5667" max="5667" width="5.875" style="238" customWidth="1"/>
    <col min="5668" max="5668" width="6.875" style="238" customWidth="1"/>
    <col min="5669" max="5669" width="4.5" style="238" customWidth="1"/>
    <col min="5670" max="5670" width="5.5" style="238" customWidth="1"/>
    <col min="5671" max="5671" width="6.5" style="238" customWidth="1"/>
    <col min="5672" max="5672" width="11" style="238" customWidth="1"/>
    <col min="5673" max="5673" width="9.625" style="238" customWidth="1"/>
    <col min="5674" max="5674" width="5.25" style="238" customWidth="1"/>
    <col min="5675" max="5675" width="6.875" style="238" customWidth="1"/>
    <col min="5676" max="5676" width="5.875" style="238" customWidth="1"/>
    <col min="5677" max="5677" width="5.375" style="238" customWidth="1"/>
    <col min="5678" max="5678" width="7.375" style="238" customWidth="1"/>
    <col min="5679" max="5679" width="6.375" style="238" customWidth="1"/>
    <col min="5680" max="5680" width="4.875" style="238" customWidth="1"/>
    <col min="5681" max="5681" width="6.375" style="238" customWidth="1"/>
    <col min="5682" max="5682" width="6.125" style="238" customWidth="1"/>
    <col min="5683" max="5683" width="5.375" style="238" customWidth="1"/>
    <col min="5684" max="5684" width="6.5" style="238" customWidth="1"/>
    <col min="5685" max="5685" width="5.75" style="238" customWidth="1"/>
    <col min="5686" max="5686" width="6" style="238" customWidth="1"/>
    <col min="5687" max="5687" width="5.75" style="238" customWidth="1"/>
    <col min="5688" max="5688" width="6.5" style="238" customWidth="1"/>
    <col min="5689" max="5689" width="5.5" style="238" customWidth="1"/>
    <col min="5690" max="5691" width="6.625" style="238" customWidth="1"/>
    <col min="5692" max="5692" width="11.25" style="238" customWidth="1"/>
    <col min="5693" max="5693" width="9.625" style="238" customWidth="1"/>
    <col min="5694" max="5694" width="4.625" style="238" customWidth="1"/>
    <col min="5695" max="5695" width="5.875" style="238" customWidth="1"/>
    <col min="5696" max="5696" width="6.75" style="238" customWidth="1"/>
    <col min="5697" max="5697" width="5" style="238" customWidth="1"/>
    <col min="5698" max="5698" width="6.125" style="238" customWidth="1"/>
    <col min="5699" max="5699" width="6.375" style="238" customWidth="1"/>
    <col min="5700" max="5700" width="5.375" style="238" customWidth="1"/>
    <col min="5701" max="5701" width="6.5" style="238" customWidth="1"/>
    <col min="5702" max="5702" width="6.375" style="238" customWidth="1"/>
    <col min="5703" max="5703" width="5.5" style="238" customWidth="1"/>
    <col min="5704" max="5704" width="6.25" style="238" customWidth="1"/>
    <col min="5705" max="5705" width="6.375" style="238" customWidth="1"/>
    <col min="5706" max="5706" width="4.375" style="238" customWidth="1"/>
    <col min="5707" max="5707" width="4.875" style="238" customWidth="1"/>
    <col min="5708" max="5708" width="6.125" style="238" customWidth="1"/>
    <col min="5709" max="5709" width="4.25" style="238" customWidth="1"/>
    <col min="5710" max="5710" width="5" style="238" customWidth="1"/>
    <col min="5711" max="5711" width="6" style="238" customWidth="1"/>
    <col min="5712" max="5712" width="11.5" style="238" customWidth="1"/>
    <col min="5713" max="5888" width="9" style="238"/>
    <col min="5889" max="5890" width="7.75" style="238" customWidth="1"/>
    <col min="5891" max="5891" width="9.25" style="238" customWidth="1"/>
    <col min="5892" max="5892" width="8.875" style="238" customWidth="1"/>
    <col min="5893" max="5893" width="9.25" style="238" customWidth="1"/>
    <col min="5894" max="5894" width="10.375" style="238" customWidth="1"/>
    <col min="5895" max="5895" width="8.75" style="238" customWidth="1"/>
    <col min="5896" max="5896" width="9" style="238"/>
    <col min="5897" max="5897" width="10.625" style="238" customWidth="1"/>
    <col min="5898" max="5898" width="10.125" style="238" customWidth="1"/>
    <col min="5899" max="5899" width="6.875" style="238" customWidth="1"/>
    <col min="5900" max="5900" width="10.25" style="238" customWidth="1"/>
    <col min="5901" max="5901" width="8.75" style="238" customWidth="1"/>
    <col min="5902" max="5902" width="8.5" style="238" customWidth="1"/>
    <col min="5903" max="5903" width="10.625" style="238" customWidth="1"/>
    <col min="5904" max="5904" width="8.875" style="238" customWidth="1"/>
    <col min="5905" max="5905" width="8.75" style="238" customWidth="1"/>
    <col min="5906" max="5906" width="10.625" style="238" customWidth="1"/>
    <col min="5907" max="5907" width="8.875" style="238" customWidth="1"/>
    <col min="5908" max="5908" width="8.25" style="238" customWidth="1"/>
    <col min="5909" max="5909" width="9.625" style="238" customWidth="1"/>
    <col min="5910" max="5910" width="5.625" style="238" customWidth="1"/>
    <col min="5911" max="5911" width="6.75" style="238" customWidth="1"/>
    <col min="5912" max="5912" width="5.875" style="238" customWidth="1"/>
    <col min="5913" max="5913" width="5.5" style="238" customWidth="1"/>
    <col min="5914" max="5914" width="7.5" style="238" customWidth="1"/>
    <col min="5915" max="5915" width="6.125" style="238" customWidth="1"/>
    <col min="5916" max="5916" width="5.5" style="238" customWidth="1"/>
    <col min="5917" max="5917" width="7.25" style="238" customWidth="1"/>
    <col min="5918" max="5918" width="6.5" style="238" customWidth="1"/>
    <col min="5919" max="5919" width="4.75" style="238" customWidth="1"/>
    <col min="5920" max="5920" width="5.75" style="238" customWidth="1"/>
    <col min="5921" max="5921" width="6.375" style="238" customWidth="1"/>
    <col min="5922" max="5922" width="4.875" style="238" customWidth="1"/>
    <col min="5923" max="5923" width="5.875" style="238" customWidth="1"/>
    <col min="5924" max="5924" width="6.875" style="238" customWidth="1"/>
    <col min="5925" max="5925" width="4.5" style="238" customWidth="1"/>
    <col min="5926" max="5926" width="5.5" style="238" customWidth="1"/>
    <col min="5927" max="5927" width="6.5" style="238" customWidth="1"/>
    <col min="5928" max="5928" width="11" style="238" customWidth="1"/>
    <col min="5929" max="5929" width="9.625" style="238" customWidth="1"/>
    <col min="5930" max="5930" width="5.25" style="238" customWidth="1"/>
    <col min="5931" max="5931" width="6.875" style="238" customWidth="1"/>
    <col min="5932" max="5932" width="5.875" style="238" customWidth="1"/>
    <col min="5933" max="5933" width="5.375" style="238" customWidth="1"/>
    <col min="5934" max="5934" width="7.375" style="238" customWidth="1"/>
    <col min="5935" max="5935" width="6.375" style="238" customWidth="1"/>
    <col min="5936" max="5936" width="4.875" style="238" customWidth="1"/>
    <col min="5937" max="5937" width="6.375" style="238" customWidth="1"/>
    <col min="5938" max="5938" width="6.125" style="238" customWidth="1"/>
    <col min="5939" max="5939" width="5.375" style="238" customWidth="1"/>
    <col min="5940" max="5940" width="6.5" style="238" customWidth="1"/>
    <col min="5941" max="5941" width="5.75" style="238" customWidth="1"/>
    <col min="5942" max="5942" width="6" style="238" customWidth="1"/>
    <col min="5943" max="5943" width="5.75" style="238" customWidth="1"/>
    <col min="5944" max="5944" width="6.5" style="238" customWidth="1"/>
    <col min="5945" max="5945" width="5.5" style="238" customWidth="1"/>
    <col min="5946" max="5947" width="6.625" style="238" customWidth="1"/>
    <col min="5948" max="5948" width="11.25" style="238" customWidth="1"/>
    <col min="5949" max="5949" width="9.625" style="238" customWidth="1"/>
    <col min="5950" max="5950" width="4.625" style="238" customWidth="1"/>
    <col min="5951" max="5951" width="5.875" style="238" customWidth="1"/>
    <col min="5952" max="5952" width="6.75" style="238" customWidth="1"/>
    <col min="5953" max="5953" width="5" style="238" customWidth="1"/>
    <col min="5954" max="5954" width="6.125" style="238" customWidth="1"/>
    <col min="5955" max="5955" width="6.375" style="238" customWidth="1"/>
    <col min="5956" max="5956" width="5.375" style="238" customWidth="1"/>
    <col min="5957" max="5957" width="6.5" style="238" customWidth="1"/>
    <col min="5958" max="5958" width="6.375" style="238" customWidth="1"/>
    <col min="5959" max="5959" width="5.5" style="238" customWidth="1"/>
    <col min="5960" max="5960" width="6.25" style="238" customWidth="1"/>
    <col min="5961" max="5961" width="6.375" style="238" customWidth="1"/>
    <col min="5962" max="5962" width="4.375" style="238" customWidth="1"/>
    <col min="5963" max="5963" width="4.875" style="238" customWidth="1"/>
    <col min="5964" max="5964" width="6.125" style="238" customWidth="1"/>
    <col min="5965" max="5965" width="4.25" style="238" customWidth="1"/>
    <col min="5966" max="5966" width="5" style="238" customWidth="1"/>
    <col min="5967" max="5967" width="6" style="238" customWidth="1"/>
    <col min="5968" max="5968" width="11.5" style="238" customWidth="1"/>
    <col min="5969" max="6144" width="9" style="238"/>
    <col min="6145" max="6146" width="7.75" style="238" customWidth="1"/>
    <col min="6147" max="6147" width="9.25" style="238" customWidth="1"/>
    <col min="6148" max="6148" width="8.875" style="238" customWidth="1"/>
    <col min="6149" max="6149" width="9.25" style="238" customWidth="1"/>
    <col min="6150" max="6150" width="10.375" style="238" customWidth="1"/>
    <col min="6151" max="6151" width="8.75" style="238" customWidth="1"/>
    <col min="6152" max="6152" width="9" style="238"/>
    <col min="6153" max="6153" width="10.625" style="238" customWidth="1"/>
    <col min="6154" max="6154" width="10.125" style="238" customWidth="1"/>
    <col min="6155" max="6155" width="6.875" style="238" customWidth="1"/>
    <col min="6156" max="6156" width="10.25" style="238" customWidth="1"/>
    <col min="6157" max="6157" width="8.75" style="238" customWidth="1"/>
    <col min="6158" max="6158" width="8.5" style="238" customWidth="1"/>
    <col min="6159" max="6159" width="10.625" style="238" customWidth="1"/>
    <col min="6160" max="6160" width="8.875" style="238" customWidth="1"/>
    <col min="6161" max="6161" width="8.75" style="238" customWidth="1"/>
    <col min="6162" max="6162" width="10.625" style="238" customWidth="1"/>
    <col min="6163" max="6163" width="8.875" style="238" customWidth="1"/>
    <col min="6164" max="6164" width="8.25" style="238" customWidth="1"/>
    <col min="6165" max="6165" width="9.625" style="238" customWidth="1"/>
    <col min="6166" max="6166" width="5.625" style="238" customWidth="1"/>
    <col min="6167" max="6167" width="6.75" style="238" customWidth="1"/>
    <col min="6168" max="6168" width="5.875" style="238" customWidth="1"/>
    <col min="6169" max="6169" width="5.5" style="238" customWidth="1"/>
    <col min="6170" max="6170" width="7.5" style="238" customWidth="1"/>
    <col min="6171" max="6171" width="6.125" style="238" customWidth="1"/>
    <col min="6172" max="6172" width="5.5" style="238" customWidth="1"/>
    <col min="6173" max="6173" width="7.25" style="238" customWidth="1"/>
    <col min="6174" max="6174" width="6.5" style="238" customWidth="1"/>
    <col min="6175" max="6175" width="4.75" style="238" customWidth="1"/>
    <col min="6176" max="6176" width="5.75" style="238" customWidth="1"/>
    <col min="6177" max="6177" width="6.375" style="238" customWidth="1"/>
    <col min="6178" max="6178" width="4.875" style="238" customWidth="1"/>
    <col min="6179" max="6179" width="5.875" style="238" customWidth="1"/>
    <col min="6180" max="6180" width="6.875" style="238" customWidth="1"/>
    <col min="6181" max="6181" width="4.5" style="238" customWidth="1"/>
    <col min="6182" max="6182" width="5.5" style="238" customWidth="1"/>
    <col min="6183" max="6183" width="6.5" style="238" customWidth="1"/>
    <col min="6184" max="6184" width="11" style="238" customWidth="1"/>
    <col min="6185" max="6185" width="9.625" style="238" customWidth="1"/>
    <col min="6186" max="6186" width="5.25" style="238" customWidth="1"/>
    <col min="6187" max="6187" width="6.875" style="238" customWidth="1"/>
    <col min="6188" max="6188" width="5.875" style="238" customWidth="1"/>
    <col min="6189" max="6189" width="5.375" style="238" customWidth="1"/>
    <col min="6190" max="6190" width="7.375" style="238" customWidth="1"/>
    <col min="6191" max="6191" width="6.375" style="238" customWidth="1"/>
    <col min="6192" max="6192" width="4.875" style="238" customWidth="1"/>
    <col min="6193" max="6193" width="6.375" style="238" customWidth="1"/>
    <col min="6194" max="6194" width="6.125" style="238" customWidth="1"/>
    <col min="6195" max="6195" width="5.375" style="238" customWidth="1"/>
    <col min="6196" max="6196" width="6.5" style="238" customWidth="1"/>
    <col min="6197" max="6197" width="5.75" style="238" customWidth="1"/>
    <col min="6198" max="6198" width="6" style="238" customWidth="1"/>
    <col min="6199" max="6199" width="5.75" style="238" customWidth="1"/>
    <col min="6200" max="6200" width="6.5" style="238" customWidth="1"/>
    <col min="6201" max="6201" width="5.5" style="238" customWidth="1"/>
    <col min="6202" max="6203" width="6.625" style="238" customWidth="1"/>
    <col min="6204" max="6204" width="11.25" style="238" customWidth="1"/>
    <col min="6205" max="6205" width="9.625" style="238" customWidth="1"/>
    <col min="6206" max="6206" width="4.625" style="238" customWidth="1"/>
    <col min="6207" max="6207" width="5.875" style="238" customWidth="1"/>
    <col min="6208" max="6208" width="6.75" style="238" customWidth="1"/>
    <col min="6209" max="6209" width="5" style="238" customWidth="1"/>
    <col min="6210" max="6210" width="6.125" style="238" customWidth="1"/>
    <col min="6211" max="6211" width="6.375" style="238" customWidth="1"/>
    <col min="6212" max="6212" width="5.375" style="238" customWidth="1"/>
    <col min="6213" max="6213" width="6.5" style="238" customWidth="1"/>
    <col min="6214" max="6214" width="6.375" style="238" customWidth="1"/>
    <col min="6215" max="6215" width="5.5" style="238" customWidth="1"/>
    <col min="6216" max="6216" width="6.25" style="238" customWidth="1"/>
    <col min="6217" max="6217" width="6.375" style="238" customWidth="1"/>
    <col min="6218" max="6218" width="4.375" style="238" customWidth="1"/>
    <col min="6219" max="6219" width="4.875" style="238" customWidth="1"/>
    <col min="6220" max="6220" width="6.125" style="238" customWidth="1"/>
    <col min="6221" max="6221" width="4.25" style="238" customWidth="1"/>
    <col min="6222" max="6222" width="5" style="238" customWidth="1"/>
    <col min="6223" max="6223" width="6" style="238" customWidth="1"/>
    <col min="6224" max="6224" width="11.5" style="238" customWidth="1"/>
    <col min="6225" max="6400" width="9" style="238"/>
    <col min="6401" max="6402" width="7.75" style="238" customWidth="1"/>
    <col min="6403" max="6403" width="9.25" style="238" customWidth="1"/>
    <col min="6404" max="6404" width="8.875" style="238" customWidth="1"/>
    <col min="6405" max="6405" width="9.25" style="238" customWidth="1"/>
    <col min="6406" max="6406" width="10.375" style="238" customWidth="1"/>
    <col min="6407" max="6407" width="8.75" style="238" customWidth="1"/>
    <col min="6408" max="6408" width="9" style="238"/>
    <col min="6409" max="6409" width="10.625" style="238" customWidth="1"/>
    <col min="6410" max="6410" width="10.125" style="238" customWidth="1"/>
    <col min="6411" max="6411" width="6.875" style="238" customWidth="1"/>
    <col min="6412" max="6412" width="10.25" style="238" customWidth="1"/>
    <col min="6413" max="6413" width="8.75" style="238" customWidth="1"/>
    <col min="6414" max="6414" width="8.5" style="238" customWidth="1"/>
    <col min="6415" max="6415" width="10.625" style="238" customWidth="1"/>
    <col min="6416" max="6416" width="8.875" style="238" customWidth="1"/>
    <col min="6417" max="6417" width="8.75" style="238" customWidth="1"/>
    <col min="6418" max="6418" width="10.625" style="238" customWidth="1"/>
    <col min="6419" max="6419" width="8.875" style="238" customWidth="1"/>
    <col min="6420" max="6420" width="8.25" style="238" customWidth="1"/>
    <col min="6421" max="6421" width="9.625" style="238" customWidth="1"/>
    <col min="6422" max="6422" width="5.625" style="238" customWidth="1"/>
    <col min="6423" max="6423" width="6.75" style="238" customWidth="1"/>
    <col min="6424" max="6424" width="5.875" style="238" customWidth="1"/>
    <col min="6425" max="6425" width="5.5" style="238" customWidth="1"/>
    <col min="6426" max="6426" width="7.5" style="238" customWidth="1"/>
    <col min="6427" max="6427" width="6.125" style="238" customWidth="1"/>
    <col min="6428" max="6428" width="5.5" style="238" customWidth="1"/>
    <col min="6429" max="6429" width="7.25" style="238" customWidth="1"/>
    <col min="6430" max="6430" width="6.5" style="238" customWidth="1"/>
    <col min="6431" max="6431" width="4.75" style="238" customWidth="1"/>
    <col min="6432" max="6432" width="5.75" style="238" customWidth="1"/>
    <col min="6433" max="6433" width="6.375" style="238" customWidth="1"/>
    <col min="6434" max="6434" width="4.875" style="238" customWidth="1"/>
    <col min="6435" max="6435" width="5.875" style="238" customWidth="1"/>
    <col min="6436" max="6436" width="6.875" style="238" customWidth="1"/>
    <col min="6437" max="6437" width="4.5" style="238" customWidth="1"/>
    <col min="6438" max="6438" width="5.5" style="238" customWidth="1"/>
    <col min="6439" max="6439" width="6.5" style="238" customWidth="1"/>
    <col min="6440" max="6440" width="11" style="238" customWidth="1"/>
    <col min="6441" max="6441" width="9.625" style="238" customWidth="1"/>
    <col min="6442" max="6442" width="5.25" style="238" customWidth="1"/>
    <col min="6443" max="6443" width="6.875" style="238" customWidth="1"/>
    <col min="6444" max="6444" width="5.875" style="238" customWidth="1"/>
    <col min="6445" max="6445" width="5.375" style="238" customWidth="1"/>
    <col min="6446" max="6446" width="7.375" style="238" customWidth="1"/>
    <col min="6447" max="6447" width="6.375" style="238" customWidth="1"/>
    <col min="6448" max="6448" width="4.875" style="238" customWidth="1"/>
    <col min="6449" max="6449" width="6.375" style="238" customWidth="1"/>
    <col min="6450" max="6450" width="6.125" style="238" customWidth="1"/>
    <col min="6451" max="6451" width="5.375" style="238" customWidth="1"/>
    <col min="6452" max="6452" width="6.5" style="238" customWidth="1"/>
    <col min="6453" max="6453" width="5.75" style="238" customWidth="1"/>
    <col min="6454" max="6454" width="6" style="238" customWidth="1"/>
    <col min="6455" max="6455" width="5.75" style="238" customWidth="1"/>
    <col min="6456" max="6456" width="6.5" style="238" customWidth="1"/>
    <col min="6457" max="6457" width="5.5" style="238" customWidth="1"/>
    <col min="6458" max="6459" width="6.625" style="238" customWidth="1"/>
    <col min="6460" max="6460" width="11.25" style="238" customWidth="1"/>
    <col min="6461" max="6461" width="9.625" style="238" customWidth="1"/>
    <col min="6462" max="6462" width="4.625" style="238" customWidth="1"/>
    <col min="6463" max="6463" width="5.875" style="238" customWidth="1"/>
    <col min="6464" max="6464" width="6.75" style="238" customWidth="1"/>
    <col min="6465" max="6465" width="5" style="238" customWidth="1"/>
    <col min="6466" max="6466" width="6.125" style="238" customWidth="1"/>
    <col min="6467" max="6467" width="6.375" style="238" customWidth="1"/>
    <col min="6468" max="6468" width="5.375" style="238" customWidth="1"/>
    <col min="6469" max="6469" width="6.5" style="238" customWidth="1"/>
    <col min="6470" max="6470" width="6.375" style="238" customWidth="1"/>
    <col min="6471" max="6471" width="5.5" style="238" customWidth="1"/>
    <col min="6472" max="6472" width="6.25" style="238" customWidth="1"/>
    <col min="6473" max="6473" width="6.375" style="238" customWidth="1"/>
    <col min="6474" max="6474" width="4.375" style="238" customWidth="1"/>
    <col min="6475" max="6475" width="4.875" style="238" customWidth="1"/>
    <col min="6476" max="6476" width="6.125" style="238" customWidth="1"/>
    <col min="6477" max="6477" width="4.25" style="238" customWidth="1"/>
    <col min="6478" max="6478" width="5" style="238" customWidth="1"/>
    <col min="6479" max="6479" width="6" style="238" customWidth="1"/>
    <col min="6480" max="6480" width="11.5" style="238" customWidth="1"/>
    <col min="6481" max="6656" width="9" style="238"/>
    <col min="6657" max="6658" width="7.75" style="238" customWidth="1"/>
    <col min="6659" max="6659" width="9.25" style="238" customWidth="1"/>
    <col min="6660" max="6660" width="8.875" style="238" customWidth="1"/>
    <col min="6661" max="6661" width="9.25" style="238" customWidth="1"/>
    <col min="6662" max="6662" width="10.375" style="238" customWidth="1"/>
    <col min="6663" max="6663" width="8.75" style="238" customWidth="1"/>
    <col min="6664" max="6664" width="9" style="238"/>
    <col min="6665" max="6665" width="10.625" style="238" customWidth="1"/>
    <col min="6666" max="6666" width="10.125" style="238" customWidth="1"/>
    <col min="6667" max="6667" width="6.875" style="238" customWidth="1"/>
    <col min="6668" max="6668" width="10.25" style="238" customWidth="1"/>
    <col min="6669" max="6669" width="8.75" style="238" customWidth="1"/>
    <col min="6670" max="6670" width="8.5" style="238" customWidth="1"/>
    <col min="6671" max="6671" width="10.625" style="238" customWidth="1"/>
    <col min="6672" max="6672" width="8.875" style="238" customWidth="1"/>
    <col min="6673" max="6673" width="8.75" style="238" customWidth="1"/>
    <col min="6674" max="6674" width="10.625" style="238" customWidth="1"/>
    <col min="6675" max="6675" width="8.875" style="238" customWidth="1"/>
    <col min="6676" max="6676" width="8.25" style="238" customWidth="1"/>
    <col min="6677" max="6677" width="9.625" style="238" customWidth="1"/>
    <col min="6678" max="6678" width="5.625" style="238" customWidth="1"/>
    <col min="6679" max="6679" width="6.75" style="238" customWidth="1"/>
    <col min="6680" max="6680" width="5.875" style="238" customWidth="1"/>
    <col min="6681" max="6681" width="5.5" style="238" customWidth="1"/>
    <col min="6682" max="6682" width="7.5" style="238" customWidth="1"/>
    <col min="6683" max="6683" width="6.125" style="238" customWidth="1"/>
    <col min="6684" max="6684" width="5.5" style="238" customWidth="1"/>
    <col min="6685" max="6685" width="7.25" style="238" customWidth="1"/>
    <col min="6686" max="6686" width="6.5" style="238" customWidth="1"/>
    <col min="6687" max="6687" width="4.75" style="238" customWidth="1"/>
    <col min="6688" max="6688" width="5.75" style="238" customWidth="1"/>
    <col min="6689" max="6689" width="6.375" style="238" customWidth="1"/>
    <col min="6690" max="6690" width="4.875" style="238" customWidth="1"/>
    <col min="6691" max="6691" width="5.875" style="238" customWidth="1"/>
    <col min="6692" max="6692" width="6.875" style="238" customWidth="1"/>
    <col min="6693" max="6693" width="4.5" style="238" customWidth="1"/>
    <col min="6694" max="6694" width="5.5" style="238" customWidth="1"/>
    <col min="6695" max="6695" width="6.5" style="238" customWidth="1"/>
    <col min="6696" max="6696" width="11" style="238" customWidth="1"/>
    <col min="6697" max="6697" width="9.625" style="238" customWidth="1"/>
    <col min="6698" max="6698" width="5.25" style="238" customWidth="1"/>
    <col min="6699" max="6699" width="6.875" style="238" customWidth="1"/>
    <col min="6700" max="6700" width="5.875" style="238" customWidth="1"/>
    <col min="6701" max="6701" width="5.375" style="238" customWidth="1"/>
    <col min="6702" max="6702" width="7.375" style="238" customWidth="1"/>
    <col min="6703" max="6703" width="6.375" style="238" customWidth="1"/>
    <col min="6704" max="6704" width="4.875" style="238" customWidth="1"/>
    <col min="6705" max="6705" width="6.375" style="238" customWidth="1"/>
    <col min="6706" max="6706" width="6.125" style="238" customWidth="1"/>
    <col min="6707" max="6707" width="5.375" style="238" customWidth="1"/>
    <col min="6708" max="6708" width="6.5" style="238" customWidth="1"/>
    <col min="6709" max="6709" width="5.75" style="238" customWidth="1"/>
    <col min="6710" max="6710" width="6" style="238" customWidth="1"/>
    <col min="6711" max="6711" width="5.75" style="238" customWidth="1"/>
    <col min="6712" max="6712" width="6.5" style="238" customWidth="1"/>
    <col min="6713" max="6713" width="5.5" style="238" customWidth="1"/>
    <col min="6714" max="6715" width="6.625" style="238" customWidth="1"/>
    <col min="6716" max="6716" width="11.25" style="238" customWidth="1"/>
    <col min="6717" max="6717" width="9.625" style="238" customWidth="1"/>
    <col min="6718" max="6718" width="4.625" style="238" customWidth="1"/>
    <col min="6719" max="6719" width="5.875" style="238" customWidth="1"/>
    <col min="6720" max="6720" width="6.75" style="238" customWidth="1"/>
    <col min="6721" max="6721" width="5" style="238" customWidth="1"/>
    <col min="6722" max="6722" width="6.125" style="238" customWidth="1"/>
    <col min="6723" max="6723" width="6.375" style="238" customWidth="1"/>
    <col min="6724" max="6724" width="5.375" style="238" customWidth="1"/>
    <col min="6725" max="6725" width="6.5" style="238" customWidth="1"/>
    <col min="6726" max="6726" width="6.375" style="238" customWidth="1"/>
    <col min="6727" max="6727" width="5.5" style="238" customWidth="1"/>
    <col min="6728" max="6728" width="6.25" style="238" customWidth="1"/>
    <col min="6729" max="6729" width="6.375" style="238" customWidth="1"/>
    <col min="6730" max="6730" width="4.375" style="238" customWidth="1"/>
    <col min="6731" max="6731" width="4.875" style="238" customWidth="1"/>
    <col min="6732" max="6732" width="6.125" style="238" customWidth="1"/>
    <col min="6733" max="6733" width="4.25" style="238" customWidth="1"/>
    <col min="6734" max="6734" width="5" style="238" customWidth="1"/>
    <col min="6735" max="6735" width="6" style="238" customWidth="1"/>
    <col min="6736" max="6736" width="11.5" style="238" customWidth="1"/>
    <col min="6737" max="6912" width="9" style="238"/>
    <col min="6913" max="6914" width="7.75" style="238" customWidth="1"/>
    <col min="6915" max="6915" width="9.25" style="238" customWidth="1"/>
    <col min="6916" max="6916" width="8.875" style="238" customWidth="1"/>
    <col min="6917" max="6917" width="9.25" style="238" customWidth="1"/>
    <col min="6918" max="6918" width="10.375" style="238" customWidth="1"/>
    <col min="6919" max="6919" width="8.75" style="238" customWidth="1"/>
    <col min="6920" max="6920" width="9" style="238"/>
    <col min="6921" max="6921" width="10.625" style="238" customWidth="1"/>
    <col min="6922" max="6922" width="10.125" style="238" customWidth="1"/>
    <col min="6923" max="6923" width="6.875" style="238" customWidth="1"/>
    <col min="6924" max="6924" width="10.25" style="238" customWidth="1"/>
    <col min="6925" max="6925" width="8.75" style="238" customWidth="1"/>
    <col min="6926" max="6926" width="8.5" style="238" customWidth="1"/>
    <col min="6927" max="6927" width="10.625" style="238" customWidth="1"/>
    <col min="6928" max="6928" width="8.875" style="238" customWidth="1"/>
    <col min="6929" max="6929" width="8.75" style="238" customWidth="1"/>
    <col min="6930" max="6930" width="10.625" style="238" customWidth="1"/>
    <col min="6931" max="6931" width="8.875" style="238" customWidth="1"/>
    <col min="6932" max="6932" width="8.25" style="238" customWidth="1"/>
    <col min="6933" max="6933" width="9.625" style="238" customWidth="1"/>
    <col min="6934" max="6934" width="5.625" style="238" customWidth="1"/>
    <col min="6935" max="6935" width="6.75" style="238" customWidth="1"/>
    <col min="6936" max="6936" width="5.875" style="238" customWidth="1"/>
    <col min="6937" max="6937" width="5.5" style="238" customWidth="1"/>
    <col min="6938" max="6938" width="7.5" style="238" customWidth="1"/>
    <col min="6939" max="6939" width="6.125" style="238" customWidth="1"/>
    <col min="6940" max="6940" width="5.5" style="238" customWidth="1"/>
    <col min="6941" max="6941" width="7.25" style="238" customWidth="1"/>
    <col min="6942" max="6942" width="6.5" style="238" customWidth="1"/>
    <col min="6943" max="6943" width="4.75" style="238" customWidth="1"/>
    <col min="6944" max="6944" width="5.75" style="238" customWidth="1"/>
    <col min="6945" max="6945" width="6.375" style="238" customWidth="1"/>
    <col min="6946" max="6946" width="4.875" style="238" customWidth="1"/>
    <col min="6947" max="6947" width="5.875" style="238" customWidth="1"/>
    <col min="6948" max="6948" width="6.875" style="238" customWidth="1"/>
    <col min="6949" max="6949" width="4.5" style="238" customWidth="1"/>
    <col min="6950" max="6950" width="5.5" style="238" customWidth="1"/>
    <col min="6951" max="6951" width="6.5" style="238" customWidth="1"/>
    <col min="6952" max="6952" width="11" style="238" customWidth="1"/>
    <col min="6953" max="6953" width="9.625" style="238" customWidth="1"/>
    <col min="6954" max="6954" width="5.25" style="238" customWidth="1"/>
    <col min="6955" max="6955" width="6.875" style="238" customWidth="1"/>
    <col min="6956" max="6956" width="5.875" style="238" customWidth="1"/>
    <col min="6957" max="6957" width="5.375" style="238" customWidth="1"/>
    <col min="6958" max="6958" width="7.375" style="238" customWidth="1"/>
    <col min="6959" max="6959" width="6.375" style="238" customWidth="1"/>
    <col min="6960" max="6960" width="4.875" style="238" customWidth="1"/>
    <col min="6961" max="6961" width="6.375" style="238" customWidth="1"/>
    <col min="6962" max="6962" width="6.125" style="238" customWidth="1"/>
    <col min="6963" max="6963" width="5.375" style="238" customWidth="1"/>
    <col min="6964" max="6964" width="6.5" style="238" customWidth="1"/>
    <col min="6965" max="6965" width="5.75" style="238" customWidth="1"/>
    <col min="6966" max="6966" width="6" style="238" customWidth="1"/>
    <col min="6967" max="6967" width="5.75" style="238" customWidth="1"/>
    <col min="6968" max="6968" width="6.5" style="238" customWidth="1"/>
    <col min="6969" max="6969" width="5.5" style="238" customWidth="1"/>
    <col min="6970" max="6971" width="6.625" style="238" customWidth="1"/>
    <col min="6972" max="6972" width="11.25" style="238" customWidth="1"/>
    <col min="6973" max="6973" width="9.625" style="238" customWidth="1"/>
    <col min="6974" max="6974" width="4.625" style="238" customWidth="1"/>
    <col min="6975" max="6975" width="5.875" style="238" customWidth="1"/>
    <col min="6976" max="6976" width="6.75" style="238" customWidth="1"/>
    <col min="6977" max="6977" width="5" style="238" customWidth="1"/>
    <col min="6978" max="6978" width="6.125" style="238" customWidth="1"/>
    <col min="6979" max="6979" width="6.375" style="238" customWidth="1"/>
    <col min="6980" max="6980" width="5.375" style="238" customWidth="1"/>
    <col min="6981" max="6981" width="6.5" style="238" customWidth="1"/>
    <col min="6982" max="6982" width="6.375" style="238" customWidth="1"/>
    <col min="6983" max="6983" width="5.5" style="238" customWidth="1"/>
    <col min="6984" max="6984" width="6.25" style="238" customWidth="1"/>
    <col min="6985" max="6985" width="6.375" style="238" customWidth="1"/>
    <col min="6986" max="6986" width="4.375" style="238" customWidth="1"/>
    <col min="6987" max="6987" width="4.875" style="238" customWidth="1"/>
    <col min="6988" max="6988" width="6.125" style="238" customWidth="1"/>
    <col min="6989" max="6989" width="4.25" style="238" customWidth="1"/>
    <col min="6990" max="6990" width="5" style="238" customWidth="1"/>
    <col min="6991" max="6991" width="6" style="238" customWidth="1"/>
    <col min="6992" max="6992" width="11.5" style="238" customWidth="1"/>
    <col min="6993" max="7168" width="9" style="238"/>
    <col min="7169" max="7170" width="7.75" style="238" customWidth="1"/>
    <col min="7171" max="7171" width="9.25" style="238" customWidth="1"/>
    <col min="7172" max="7172" width="8.875" style="238" customWidth="1"/>
    <col min="7173" max="7173" width="9.25" style="238" customWidth="1"/>
    <col min="7174" max="7174" width="10.375" style="238" customWidth="1"/>
    <col min="7175" max="7175" width="8.75" style="238" customWidth="1"/>
    <col min="7176" max="7176" width="9" style="238"/>
    <col min="7177" max="7177" width="10.625" style="238" customWidth="1"/>
    <col min="7178" max="7178" width="10.125" style="238" customWidth="1"/>
    <col min="7179" max="7179" width="6.875" style="238" customWidth="1"/>
    <col min="7180" max="7180" width="10.25" style="238" customWidth="1"/>
    <col min="7181" max="7181" width="8.75" style="238" customWidth="1"/>
    <col min="7182" max="7182" width="8.5" style="238" customWidth="1"/>
    <col min="7183" max="7183" width="10.625" style="238" customWidth="1"/>
    <col min="7184" max="7184" width="8.875" style="238" customWidth="1"/>
    <col min="7185" max="7185" width="8.75" style="238" customWidth="1"/>
    <col min="7186" max="7186" width="10.625" style="238" customWidth="1"/>
    <col min="7187" max="7187" width="8.875" style="238" customWidth="1"/>
    <col min="7188" max="7188" width="8.25" style="238" customWidth="1"/>
    <col min="7189" max="7189" width="9.625" style="238" customWidth="1"/>
    <col min="7190" max="7190" width="5.625" style="238" customWidth="1"/>
    <col min="7191" max="7191" width="6.75" style="238" customWidth="1"/>
    <col min="7192" max="7192" width="5.875" style="238" customWidth="1"/>
    <col min="7193" max="7193" width="5.5" style="238" customWidth="1"/>
    <col min="7194" max="7194" width="7.5" style="238" customWidth="1"/>
    <col min="7195" max="7195" width="6.125" style="238" customWidth="1"/>
    <col min="7196" max="7196" width="5.5" style="238" customWidth="1"/>
    <col min="7197" max="7197" width="7.25" style="238" customWidth="1"/>
    <col min="7198" max="7198" width="6.5" style="238" customWidth="1"/>
    <col min="7199" max="7199" width="4.75" style="238" customWidth="1"/>
    <col min="7200" max="7200" width="5.75" style="238" customWidth="1"/>
    <col min="7201" max="7201" width="6.375" style="238" customWidth="1"/>
    <col min="7202" max="7202" width="4.875" style="238" customWidth="1"/>
    <col min="7203" max="7203" width="5.875" style="238" customWidth="1"/>
    <col min="7204" max="7204" width="6.875" style="238" customWidth="1"/>
    <col min="7205" max="7205" width="4.5" style="238" customWidth="1"/>
    <col min="7206" max="7206" width="5.5" style="238" customWidth="1"/>
    <col min="7207" max="7207" width="6.5" style="238" customWidth="1"/>
    <col min="7208" max="7208" width="11" style="238" customWidth="1"/>
    <col min="7209" max="7209" width="9.625" style="238" customWidth="1"/>
    <col min="7210" max="7210" width="5.25" style="238" customWidth="1"/>
    <col min="7211" max="7211" width="6.875" style="238" customWidth="1"/>
    <col min="7212" max="7212" width="5.875" style="238" customWidth="1"/>
    <col min="7213" max="7213" width="5.375" style="238" customWidth="1"/>
    <col min="7214" max="7214" width="7.375" style="238" customWidth="1"/>
    <col min="7215" max="7215" width="6.375" style="238" customWidth="1"/>
    <col min="7216" max="7216" width="4.875" style="238" customWidth="1"/>
    <col min="7217" max="7217" width="6.375" style="238" customWidth="1"/>
    <col min="7218" max="7218" width="6.125" style="238" customWidth="1"/>
    <col min="7219" max="7219" width="5.375" style="238" customWidth="1"/>
    <col min="7220" max="7220" width="6.5" style="238" customWidth="1"/>
    <col min="7221" max="7221" width="5.75" style="238" customWidth="1"/>
    <col min="7222" max="7222" width="6" style="238" customWidth="1"/>
    <col min="7223" max="7223" width="5.75" style="238" customWidth="1"/>
    <col min="7224" max="7224" width="6.5" style="238" customWidth="1"/>
    <col min="7225" max="7225" width="5.5" style="238" customWidth="1"/>
    <col min="7226" max="7227" width="6.625" style="238" customWidth="1"/>
    <col min="7228" max="7228" width="11.25" style="238" customWidth="1"/>
    <col min="7229" max="7229" width="9.625" style="238" customWidth="1"/>
    <col min="7230" max="7230" width="4.625" style="238" customWidth="1"/>
    <col min="7231" max="7231" width="5.875" style="238" customWidth="1"/>
    <col min="7232" max="7232" width="6.75" style="238" customWidth="1"/>
    <col min="7233" max="7233" width="5" style="238" customWidth="1"/>
    <col min="7234" max="7234" width="6.125" style="238" customWidth="1"/>
    <col min="7235" max="7235" width="6.375" style="238" customWidth="1"/>
    <col min="7236" max="7236" width="5.375" style="238" customWidth="1"/>
    <col min="7237" max="7237" width="6.5" style="238" customWidth="1"/>
    <col min="7238" max="7238" width="6.375" style="238" customWidth="1"/>
    <col min="7239" max="7239" width="5.5" style="238" customWidth="1"/>
    <col min="7240" max="7240" width="6.25" style="238" customWidth="1"/>
    <col min="7241" max="7241" width="6.375" style="238" customWidth="1"/>
    <col min="7242" max="7242" width="4.375" style="238" customWidth="1"/>
    <col min="7243" max="7243" width="4.875" style="238" customWidth="1"/>
    <col min="7244" max="7244" width="6.125" style="238" customWidth="1"/>
    <col min="7245" max="7245" width="4.25" style="238" customWidth="1"/>
    <col min="7246" max="7246" width="5" style="238" customWidth="1"/>
    <col min="7247" max="7247" width="6" style="238" customWidth="1"/>
    <col min="7248" max="7248" width="11.5" style="238" customWidth="1"/>
    <col min="7249" max="7424" width="9" style="238"/>
    <col min="7425" max="7426" width="7.75" style="238" customWidth="1"/>
    <col min="7427" max="7427" width="9.25" style="238" customWidth="1"/>
    <col min="7428" max="7428" width="8.875" style="238" customWidth="1"/>
    <col min="7429" max="7429" width="9.25" style="238" customWidth="1"/>
    <col min="7430" max="7430" width="10.375" style="238" customWidth="1"/>
    <col min="7431" max="7431" width="8.75" style="238" customWidth="1"/>
    <col min="7432" max="7432" width="9" style="238"/>
    <col min="7433" max="7433" width="10.625" style="238" customWidth="1"/>
    <col min="7434" max="7434" width="10.125" style="238" customWidth="1"/>
    <col min="7435" max="7435" width="6.875" style="238" customWidth="1"/>
    <col min="7436" max="7436" width="10.25" style="238" customWidth="1"/>
    <col min="7437" max="7437" width="8.75" style="238" customWidth="1"/>
    <col min="7438" max="7438" width="8.5" style="238" customWidth="1"/>
    <col min="7439" max="7439" width="10.625" style="238" customWidth="1"/>
    <col min="7440" max="7440" width="8.875" style="238" customWidth="1"/>
    <col min="7441" max="7441" width="8.75" style="238" customWidth="1"/>
    <col min="7442" max="7442" width="10.625" style="238" customWidth="1"/>
    <col min="7443" max="7443" width="8.875" style="238" customWidth="1"/>
    <col min="7444" max="7444" width="8.25" style="238" customWidth="1"/>
    <col min="7445" max="7445" width="9.625" style="238" customWidth="1"/>
    <col min="7446" max="7446" width="5.625" style="238" customWidth="1"/>
    <col min="7447" max="7447" width="6.75" style="238" customWidth="1"/>
    <col min="7448" max="7448" width="5.875" style="238" customWidth="1"/>
    <col min="7449" max="7449" width="5.5" style="238" customWidth="1"/>
    <col min="7450" max="7450" width="7.5" style="238" customWidth="1"/>
    <col min="7451" max="7451" width="6.125" style="238" customWidth="1"/>
    <col min="7452" max="7452" width="5.5" style="238" customWidth="1"/>
    <col min="7453" max="7453" width="7.25" style="238" customWidth="1"/>
    <col min="7454" max="7454" width="6.5" style="238" customWidth="1"/>
    <col min="7455" max="7455" width="4.75" style="238" customWidth="1"/>
    <col min="7456" max="7456" width="5.75" style="238" customWidth="1"/>
    <col min="7457" max="7457" width="6.375" style="238" customWidth="1"/>
    <col min="7458" max="7458" width="4.875" style="238" customWidth="1"/>
    <col min="7459" max="7459" width="5.875" style="238" customWidth="1"/>
    <col min="7460" max="7460" width="6.875" style="238" customWidth="1"/>
    <col min="7461" max="7461" width="4.5" style="238" customWidth="1"/>
    <col min="7462" max="7462" width="5.5" style="238" customWidth="1"/>
    <col min="7463" max="7463" width="6.5" style="238" customWidth="1"/>
    <col min="7464" max="7464" width="11" style="238" customWidth="1"/>
    <col min="7465" max="7465" width="9.625" style="238" customWidth="1"/>
    <col min="7466" max="7466" width="5.25" style="238" customWidth="1"/>
    <col min="7467" max="7467" width="6.875" style="238" customWidth="1"/>
    <col min="7468" max="7468" width="5.875" style="238" customWidth="1"/>
    <col min="7469" max="7469" width="5.375" style="238" customWidth="1"/>
    <col min="7470" max="7470" width="7.375" style="238" customWidth="1"/>
    <col min="7471" max="7471" width="6.375" style="238" customWidth="1"/>
    <col min="7472" max="7472" width="4.875" style="238" customWidth="1"/>
    <col min="7473" max="7473" width="6.375" style="238" customWidth="1"/>
    <col min="7474" max="7474" width="6.125" style="238" customWidth="1"/>
    <col min="7475" max="7475" width="5.375" style="238" customWidth="1"/>
    <col min="7476" max="7476" width="6.5" style="238" customWidth="1"/>
    <col min="7477" max="7477" width="5.75" style="238" customWidth="1"/>
    <col min="7478" max="7478" width="6" style="238" customWidth="1"/>
    <col min="7479" max="7479" width="5.75" style="238" customWidth="1"/>
    <col min="7480" max="7480" width="6.5" style="238" customWidth="1"/>
    <col min="7481" max="7481" width="5.5" style="238" customWidth="1"/>
    <col min="7482" max="7483" width="6.625" style="238" customWidth="1"/>
    <col min="7484" max="7484" width="11.25" style="238" customWidth="1"/>
    <col min="7485" max="7485" width="9.625" style="238" customWidth="1"/>
    <col min="7486" max="7486" width="4.625" style="238" customWidth="1"/>
    <col min="7487" max="7487" width="5.875" style="238" customWidth="1"/>
    <col min="7488" max="7488" width="6.75" style="238" customWidth="1"/>
    <col min="7489" max="7489" width="5" style="238" customWidth="1"/>
    <col min="7490" max="7490" width="6.125" style="238" customWidth="1"/>
    <col min="7491" max="7491" width="6.375" style="238" customWidth="1"/>
    <col min="7492" max="7492" width="5.375" style="238" customWidth="1"/>
    <col min="7493" max="7493" width="6.5" style="238" customWidth="1"/>
    <col min="7494" max="7494" width="6.375" style="238" customWidth="1"/>
    <col min="7495" max="7495" width="5.5" style="238" customWidth="1"/>
    <col min="7496" max="7496" width="6.25" style="238" customWidth="1"/>
    <col min="7497" max="7497" width="6.375" style="238" customWidth="1"/>
    <col min="7498" max="7498" width="4.375" style="238" customWidth="1"/>
    <col min="7499" max="7499" width="4.875" style="238" customWidth="1"/>
    <col min="7500" max="7500" width="6.125" style="238" customWidth="1"/>
    <col min="7501" max="7501" width="4.25" style="238" customWidth="1"/>
    <col min="7502" max="7502" width="5" style="238" customWidth="1"/>
    <col min="7503" max="7503" width="6" style="238" customWidth="1"/>
    <col min="7504" max="7504" width="11.5" style="238" customWidth="1"/>
    <col min="7505" max="7680" width="9" style="238"/>
    <col min="7681" max="7682" width="7.75" style="238" customWidth="1"/>
    <col min="7683" max="7683" width="9.25" style="238" customWidth="1"/>
    <col min="7684" max="7684" width="8.875" style="238" customWidth="1"/>
    <col min="7685" max="7685" width="9.25" style="238" customWidth="1"/>
    <col min="7686" max="7686" width="10.375" style="238" customWidth="1"/>
    <col min="7687" max="7687" width="8.75" style="238" customWidth="1"/>
    <col min="7688" max="7688" width="9" style="238"/>
    <col min="7689" max="7689" width="10.625" style="238" customWidth="1"/>
    <col min="7690" max="7690" width="10.125" style="238" customWidth="1"/>
    <col min="7691" max="7691" width="6.875" style="238" customWidth="1"/>
    <col min="7692" max="7692" width="10.25" style="238" customWidth="1"/>
    <col min="7693" max="7693" width="8.75" style="238" customWidth="1"/>
    <col min="7694" max="7694" width="8.5" style="238" customWidth="1"/>
    <col min="7695" max="7695" width="10.625" style="238" customWidth="1"/>
    <col min="7696" max="7696" width="8.875" style="238" customWidth="1"/>
    <col min="7697" max="7697" width="8.75" style="238" customWidth="1"/>
    <col min="7698" max="7698" width="10.625" style="238" customWidth="1"/>
    <col min="7699" max="7699" width="8.875" style="238" customWidth="1"/>
    <col min="7700" max="7700" width="8.25" style="238" customWidth="1"/>
    <col min="7701" max="7701" width="9.625" style="238" customWidth="1"/>
    <col min="7702" max="7702" width="5.625" style="238" customWidth="1"/>
    <col min="7703" max="7703" width="6.75" style="238" customWidth="1"/>
    <col min="7704" max="7704" width="5.875" style="238" customWidth="1"/>
    <col min="7705" max="7705" width="5.5" style="238" customWidth="1"/>
    <col min="7706" max="7706" width="7.5" style="238" customWidth="1"/>
    <col min="7707" max="7707" width="6.125" style="238" customWidth="1"/>
    <col min="7708" max="7708" width="5.5" style="238" customWidth="1"/>
    <col min="7709" max="7709" width="7.25" style="238" customWidth="1"/>
    <col min="7710" max="7710" width="6.5" style="238" customWidth="1"/>
    <col min="7711" max="7711" width="4.75" style="238" customWidth="1"/>
    <col min="7712" max="7712" width="5.75" style="238" customWidth="1"/>
    <col min="7713" max="7713" width="6.375" style="238" customWidth="1"/>
    <col min="7714" max="7714" width="4.875" style="238" customWidth="1"/>
    <col min="7715" max="7715" width="5.875" style="238" customWidth="1"/>
    <col min="7716" max="7716" width="6.875" style="238" customWidth="1"/>
    <col min="7717" max="7717" width="4.5" style="238" customWidth="1"/>
    <col min="7718" max="7718" width="5.5" style="238" customWidth="1"/>
    <col min="7719" max="7719" width="6.5" style="238" customWidth="1"/>
    <col min="7720" max="7720" width="11" style="238" customWidth="1"/>
    <col min="7721" max="7721" width="9.625" style="238" customWidth="1"/>
    <col min="7722" max="7722" width="5.25" style="238" customWidth="1"/>
    <col min="7723" max="7723" width="6.875" style="238" customWidth="1"/>
    <col min="7724" max="7724" width="5.875" style="238" customWidth="1"/>
    <col min="7725" max="7725" width="5.375" style="238" customWidth="1"/>
    <col min="7726" max="7726" width="7.375" style="238" customWidth="1"/>
    <col min="7727" max="7727" width="6.375" style="238" customWidth="1"/>
    <col min="7728" max="7728" width="4.875" style="238" customWidth="1"/>
    <col min="7729" max="7729" width="6.375" style="238" customWidth="1"/>
    <col min="7730" max="7730" width="6.125" style="238" customWidth="1"/>
    <col min="7731" max="7731" width="5.375" style="238" customWidth="1"/>
    <col min="7732" max="7732" width="6.5" style="238" customWidth="1"/>
    <col min="7733" max="7733" width="5.75" style="238" customWidth="1"/>
    <col min="7734" max="7734" width="6" style="238" customWidth="1"/>
    <col min="7735" max="7735" width="5.75" style="238" customWidth="1"/>
    <col min="7736" max="7736" width="6.5" style="238" customWidth="1"/>
    <col min="7737" max="7737" width="5.5" style="238" customWidth="1"/>
    <col min="7738" max="7739" width="6.625" style="238" customWidth="1"/>
    <col min="7740" max="7740" width="11.25" style="238" customWidth="1"/>
    <col min="7741" max="7741" width="9.625" style="238" customWidth="1"/>
    <col min="7742" max="7742" width="4.625" style="238" customWidth="1"/>
    <col min="7743" max="7743" width="5.875" style="238" customWidth="1"/>
    <col min="7744" max="7744" width="6.75" style="238" customWidth="1"/>
    <col min="7745" max="7745" width="5" style="238" customWidth="1"/>
    <col min="7746" max="7746" width="6.125" style="238" customWidth="1"/>
    <col min="7747" max="7747" width="6.375" style="238" customWidth="1"/>
    <col min="7748" max="7748" width="5.375" style="238" customWidth="1"/>
    <col min="7749" max="7749" width="6.5" style="238" customWidth="1"/>
    <col min="7750" max="7750" width="6.375" style="238" customWidth="1"/>
    <col min="7751" max="7751" width="5.5" style="238" customWidth="1"/>
    <col min="7752" max="7752" width="6.25" style="238" customWidth="1"/>
    <col min="7753" max="7753" width="6.375" style="238" customWidth="1"/>
    <col min="7754" max="7754" width="4.375" style="238" customWidth="1"/>
    <col min="7755" max="7755" width="4.875" style="238" customWidth="1"/>
    <col min="7756" max="7756" width="6.125" style="238" customWidth="1"/>
    <col min="7757" max="7757" width="4.25" style="238" customWidth="1"/>
    <col min="7758" max="7758" width="5" style="238" customWidth="1"/>
    <col min="7759" max="7759" width="6" style="238" customWidth="1"/>
    <col min="7760" max="7760" width="11.5" style="238" customWidth="1"/>
    <col min="7761" max="7936" width="9" style="238"/>
    <col min="7937" max="7938" width="7.75" style="238" customWidth="1"/>
    <col min="7939" max="7939" width="9.25" style="238" customWidth="1"/>
    <col min="7940" max="7940" width="8.875" style="238" customWidth="1"/>
    <col min="7941" max="7941" width="9.25" style="238" customWidth="1"/>
    <col min="7942" max="7942" width="10.375" style="238" customWidth="1"/>
    <col min="7943" max="7943" width="8.75" style="238" customWidth="1"/>
    <col min="7944" max="7944" width="9" style="238"/>
    <col min="7945" max="7945" width="10.625" style="238" customWidth="1"/>
    <col min="7946" max="7946" width="10.125" style="238" customWidth="1"/>
    <col min="7947" max="7947" width="6.875" style="238" customWidth="1"/>
    <col min="7948" max="7948" width="10.25" style="238" customWidth="1"/>
    <col min="7949" max="7949" width="8.75" style="238" customWidth="1"/>
    <col min="7950" max="7950" width="8.5" style="238" customWidth="1"/>
    <col min="7951" max="7951" width="10.625" style="238" customWidth="1"/>
    <col min="7952" max="7952" width="8.875" style="238" customWidth="1"/>
    <col min="7953" max="7953" width="8.75" style="238" customWidth="1"/>
    <col min="7954" max="7954" width="10.625" style="238" customWidth="1"/>
    <col min="7955" max="7955" width="8.875" style="238" customWidth="1"/>
    <col min="7956" max="7956" width="8.25" style="238" customWidth="1"/>
    <col min="7957" max="7957" width="9.625" style="238" customWidth="1"/>
    <col min="7958" max="7958" width="5.625" style="238" customWidth="1"/>
    <col min="7959" max="7959" width="6.75" style="238" customWidth="1"/>
    <col min="7960" max="7960" width="5.875" style="238" customWidth="1"/>
    <col min="7961" max="7961" width="5.5" style="238" customWidth="1"/>
    <col min="7962" max="7962" width="7.5" style="238" customWidth="1"/>
    <col min="7963" max="7963" width="6.125" style="238" customWidth="1"/>
    <col min="7964" max="7964" width="5.5" style="238" customWidth="1"/>
    <col min="7965" max="7965" width="7.25" style="238" customWidth="1"/>
    <col min="7966" max="7966" width="6.5" style="238" customWidth="1"/>
    <col min="7967" max="7967" width="4.75" style="238" customWidth="1"/>
    <col min="7968" max="7968" width="5.75" style="238" customWidth="1"/>
    <col min="7969" max="7969" width="6.375" style="238" customWidth="1"/>
    <col min="7970" max="7970" width="4.875" style="238" customWidth="1"/>
    <col min="7971" max="7971" width="5.875" style="238" customWidth="1"/>
    <col min="7972" max="7972" width="6.875" style="238" customWidth="1"/>
    <col min="7973" max="7973" width="4.5" style="238" customWidth="1"/>
    <col min="7974" max="7974" width="5.5" style="238" customWidth="1"/>
    <col min="7975" max="7975" width="6.5" style="238" customWidth="1"/>
    <col min="7976" max="7976" width="11" style="238" customWidth="1"/>
    <col min="7977" max="7977" width="9.625" style="238" customWidth="1"/>
    <col min="7978" max="7978" width="5.25" style="238" customWidth="1"/>
    <col min="7979" max="7979" width="6.875" style="238" customWidth="1"/>
    <col min="7980" max="7980" width="5.875" style="238" customWidth="1"/>
    <col min="7981" max="7981" width="5.375" style="238" customWidth="1"/>
    <col min="7982" max="7982" width="7.375" style="238" customWidth="1"/>
    <col min="7983" max="7983" width="6.375" style="238" customWidth="1"/>
    <col min="7984" max="7984" width="4.875" style="238" customWidth="1"/>
    <col min="7985" max="7985" width="6.375" style="238" customWidth="1"/>
    <col min="7986" max="7986" width="6.125" style="238" customWidth="1"/>
    <col min="7987" max="7987" width="5.375" style="238" customWidth="1"/>
    <col min="7988" max="7988" width="6.5" style="238" customWidth="1"/>
    <col min="7989" max="7989" width="5.75" style="238" customWidth="1"/>
    <col min="7990" max="7990" width="6" style="238" customWidth="1"/>
    <col min="7991" max="7991" width="5.75" style="238" customWidth="1"/>
    <col min="7992" max="7992" width="6.5" style="238" customWidth="1"/>
    <col min="7993" max="7993" width="5.5" style="238" customWidth="1"/>
    <col min="7994" max="7995" width="6.625" style="238" customWidth="1"/>
    <col min="7996" max="7996" width="11.25" style="238" customWidth="1"/>
    <col min="7997" max="7997" width="9.625" style="238" customWidth="1"/>
    <col min="7998" max="7998" width="4.625" style="238" customWidth="1"/>
    <col min="7999" max="7999" width="5.875" style="238" customWidth="1"/>
    <col min="8000" max="8000" width="6.75" style="238" customWidth="1"/>
    <col min="8001" max="8001" width="5" style="238" customWidth="1"/>
    <col min="8002" max="8002" width="6.125" style="238" customWidth="1"/>
    <col min="8003" max="8003" width="6.375" style="238" customWidth="1"/>
    <col min="8004" max="8004" width="5.375" style="238" customWidth="1"/>
    <col min="8005" max="8005" width="6.5" style="238" customWidth="1"/>
    <col min="8006" max="8006" width="6.375" style="238" customWidth="1"/>
    <col min="8007" max="8007" width="5.5" style="238" customWidth="1"/>
    <col min="8008" max="8008" width="6.25" style="238" customWidth="1"/>
    <col min="8009" max="8009" width="6.375" style="238" customWidth="1"/>
    <col min="8010" max="8010" width="4.375" style="238" customWidth="1"/>
    <col min="8011" max="8011" width="4.875" style="238" customWidth="1"/>
    <col min="8012" max="8012" width="6.125" style="238" customWidth="1"/>
    <col min="8013" max="8013" width="4.25" style="238" customWidth="1"/>
    <col min="8014" max="8014" width="5" style="238" customWidth="1"/>
    <col min="8015" max="8015" width="6" style="238" customWidth="1"/>
    <col min="8016" max="8016" width="11.5" style="238" customWidth="1"/>
    <col min="8017" max="8192" width="9" style="238"/>
    <col min="8193" max="8194" width="7.75" style="238" customWidth="1"/>
    <col min="8195" max="8195" width="9.25" style="238" customWidth="1"/>
    <col min="8196" max="8196" width="8.875" style="238" customWidth="1"/>
    <col min="8197" max="8197" width="9.25" style="238" customWidth="1"/>
    <col min="8198" max="8198" width="10.375" style="238" customWidth="1"/>
    <col min="8199" max="8199" width="8.75" style="238" customWidth="1"/>
    <col min="8200" max="8200" width="9" style="238"/>
    <col min="8201" max="8201" width="10.625" style="238" customWidth="1"/>
    <col min="8202" max="8202" width="10.125" style="238" customWidth="1"/>
    <col min="8203" max="8203" width="6.875" style="238" customWidth="1"/>
    <col min="8204" max="8204" width="10.25" style="238" customWidth="1"/>
    <col min="8205" max="8205" width="8.75" style="238" customWidth="1"/>
    <col min="8206" max="8206" width="8.5" style="238" customWidth="1"/>
    <col min="8207" max="8207" width="10.625" style="238" customWidth="1"/>
    <col min="8208" max="8208" width="8.875" style="238" customWidth="1"/>
    <col min="8209" max="8209" width="8.75" style="238" customWidth="1"/>
    <col min="8210" max="8210" width="10.625" style="238" customWidth="1"/>
    <col min="8211" max="8211" width="8.875" style="238" customWidth="1"/>
    <col min="8212" max="8212" width="8.25" style="238" customWidth="1"/>
    <col min="8213" max="8213" width="9.625" style="238" customWidth="1"/>
    <col min="8214" max="8214" width="5.625" style="238" customWidth="1"/>
    <col min="8215" max="8215" width="6.75" style="238" customWidth="1"/>
    <col min="8216" max="8216" width="5.875" style="238" customWidth="1"/>
    <col min="8217" max="8217" width="5.5" style="238" customWidth="1"/>
    <col min="8218" max="8218" width="7.5" style="238" customWidth="1"/>
    <col min="8219" max="8219" width="6.125" style="238" customWidth="1"/>
    <col min="8220" max="8220" width="5.5" style="238" customWidth="1"/>
    <col min="8221" max="8221" width="7.25" style="238" customWidth="1"/>
    <col min="8222" max="8222" width="6.5" style="238" customWidth="1"/>
    <col min="8223" max="8223" width="4.75" style="238" customWidth="1"/>
    <col min="8224" max="8224" width="5.75" style="238" customWidth="1"/>
    <col min="8225" max="8225" width="6.375" style="238" customWidth="1"/>
    <col min="8226" max="8226" width="4.875" style="238" customWidth="1"/>
    <col min="8227" max="8227" width="5.875" style="238" customWidth="1"/>
    <col min="8228" max="8228" width="6.875" style="238" customWidth="1"/>
    <col min="8229" max="8229" width="4.5" style="238" customWidth="1"/>
    <col min="8230" max="8230" width="5.5" style="238" customWidth="1"/>
    <col min="8231" max="8231" width="6.5" style="238" customWidth="1"/>
    <col min="8232" max="8232" width="11" style="238" customWidth="1"/>
    <col min="8233" max="8233" width="9.625" style="238" customWidth="1"/>
    <col min="8234" max="8234" width="5.25" style="238" customWidth="1"/>
    <col min="8235" max="8235" width="6.875" style="238" customWidth="1"/>
    <col min="8236" max="8236" width="5.875" style="238" customWidth="1"/>
    <col min="8237" max="8237" width="5.375" style="238" customWidth="1"/>
    <col min="8238" max="8238" width="7.375" style="238" customWidth="1"/>
    <col min="8239" max="8239" width="6.375" style="238" customWidth="1"/>
    <col min="8240" max="8240" width="4.875" style="238" customWidth="1"/>
    <col min="8241" max="8241" width="6.375" style="238" customWidth="1"/>
    <col min="8242" max="8242" width="6.125" style="238" customWidth="1"/>
    <col min="8243" max="8243" width="5.375" style="238" customWidth="1"/>
    <col min="8244" max="8244" width="6.5" style="238" customWidth="1"/>
    <col min="8245" max="8245" width="5.75" style="238" customWidth="1"/>
    <col min="8246" max="8246" width="6" style="238" customWidth="1"/>
    <col min="8247" max="8247" width="5.75" style="238" customWidth="1"/>
    <col min="8248" max="8248" width="6.5" style="238" customWidth="1"/>
    <col min="8249" max="8249" width="5.5" style="238" customWidth="1"/>
    <col min="8250" max="8251" width="6.625" style="238" customWidth="1"/>
    <col min="8252" max="8252" width="11.25" style="238" customWidth="1"/>
    <col min="8253" max="8253" width="9.625" style="238" customWidth="1"/>
    <col min="8254" max="8254" width="4.625" style="238" customWidth="1"/>
    <col min="8255" max="8255" width="5.875" style="238" customWidth="1"/>
    <col min="8256" max="8256" width="6.75" style="238" customWidth="1"/>
    <col min="8257" max="8257" width="5" style="238" customWidth="1"/>
    <col min="8258" max="8258" width="6.125" style="238" customWidth="1"/>
    <col min="8259" max="8259" width="6.375" style="238" customWidth="1"/>
    <col min="8260" max="8260" width="5.375" style="238" customWidth="1"/>
    <col min="8261" max="8261" width="6.5" style="238" customWidth="1"/>
    <col min="8262" max="8262" width="6.375" style="238" customWidth="1"/>
    <col min="8263" max="8263" width="5.5" style="238" customWidth="1"/>
    <col min="8264" max="8264" width="6.25" style="238" customWidth="1"/>
    <col min="8265" max="8265" width="6.375" style="238" customWidth="1"/>
    <col min="8266" max="8266" width="4.375" style="238" customWidth="1"/>
    <col min="8267" max="8267" width="4.875" style="238" customWidth="1"/>
    <col min="8268" max="8268" width="6.125" style="238" customWidth="1"/>
    <col min="8269" max="8269" width="4.25" style="238" customWidth="1"/>
    <col min="8270" max="8270" width="5" style="238" customWidth="1"/>
    <col min="8271" max="8271" width="6" style="238" customWidth="1"/>
    <col min="8272" max="8272" width="11.5" style="238" customWidth="1"/>
    <col min="8273" max="8448" width="9" style="238"/>
    <col min="8449" max="8450" width="7.75" style="238" customWidth="1"/>
    <col min="8451" max="8451" width="9.25" style="238" customWidth="1"/>
    <col min="8452" max="8452" width="8.875" style="238" customWidth="1"/>
    <col min="8453" max="8453" width="9.25" style="238" customWidth="1"/>
    <col min="8454" max="8454" width="10.375" style="238" customWidth="1"/>
    <col min="8455" max="8455" width="8.75" style="238" customWidth="1"/>
    <col min="8456" max="8456" width="9" style="238"/>
    <col min="8457" max="8457" width="10.625" style="238" customWidth="1"/>
    <col min="8458" max="8458" width="10.125" style="238" customWidth="1"/>
    <col min="8459" max="8459" width="6.875" style="238" customWidth="1"/>
    <col min="8460" max="8460" width="10.25" style="238" customWidth="1"/>
    <col min="8461" max="8461" width="8.75" style="238" customWidth="1"/>
    <col min="8462" max="8462" width="8.5" style="238" customWidth="1"/>
    <col min="8463" max="8463" width="10.625" style="238" customWidth="1"/>
    <col min="8464" max="8464" width="8.875" style="238" customWidth="1"/>
    <col min="8465" max="8465" width="8.75" style="238" customWidth="1"/>
    <col min="8466" max="8466" width="10.625" style="238" customWidth="1"/>
    <col min="8467" max="8467" width="8.875" style="238" customWidth="1"/>
    <col min="8468" max="8468" width="8.25" style="238" customWidth="1"/>
    <col min="8469" max="8469" width="9.625" style="238" customWidth="1"/>
    <col min="8470" max="8470" width="5.625" style="238" customWidth="1"/>
    <col min="8471" max="8471" width="6.75" style="238" customWidth="1"/>
    <col min="8472" max="8472" width="5.875" style="238" customWidth="1"/>
    <col min="8473" max="8473" width="5.5" style="238" customWidth="1"/>
    <col min="8474" max="8474" width="7.5" style="238" customWidth="1"/>
    <col min="8475" max="8475" width="6.125" style="238" customWidth="1"/>
    <col min="8476" max="8476" width="5.5" style="238" customWidth="1"/>
    <col min="8477" max="8477" width="7.25" style="238" customWidth="1"/>
    <col min="8478" max="8478" width="6.5" style="238" customWidth="1"/>
    <col min="8479" max="8479" width="4.75" style="238" customWidth="1"/>
    <col min="8480" max="8480" width="5.75" style="238" customWidth="1"/>
    <col min="8481" max="8481" width="6.375" style="238" customWidth="1"/>
    <col min="8482" max="8482" width="4.875" style="238" customWidth="1"/>
    <col min="8483" max="8483" width="5.875" style="238" customWidth="1"/>
    <col min="8484" max="8484" width="6.875" style="238" customWidth="1"/>
    <col min="8485" max="8485" width="4.5" style="238" customWidth="1"/>
    <col min="8486" max="8486" width="5.5" style="238" customWidth="1"/>
    <col min="8487" max="8487" width="6.5" style="238" customWidth="1"/>
    <col min="8488" max="8488" width="11" style="238" customWidth="1"/>
    <col min="8489" max="8489" width="9.625" style="238" customWidth="1"/>
    <col min="8490" max="8490" width="5.25" style="238" customWidth="1"/>
    <col min="8491" max="8491" width="6.875" style="238" customWidth="1"/>
    <col min="8492" max="8492" width="5.875" style="238" customWidth="1"/>
    <col min="8493" max="8493" width="5.375" style="238" customWidth="1"/>
    <col min="8494" max="8494" width="7.375" style="238" customWidth="1"/>
    <col min="8495" max="8495" width="6.375" style="238" customWidth="1"/>
    <col min="8496" max="8496" width="4.875" style="238" customWidth="1"/>
    <col min="8497" max="8497" width="6.375" style="238" customWidth="1"/>
    <col min="8498" max="8498" width="6.125" style="238" customWidth="1"/>
    <col min="8499" max="8499" width="5.375" style="238" customWidth="1"/>
    <col min="8500" max="8500" width="6.5" style="238" customWidth="1"/>
    <col min="8501" max="8501" width="5.75" style="238" customWidth="1"/>
    <col min="8502" max="8502" width="6" style="238" customWidth="1"/>
    <col min="8503" max="8503" width="5.75" style="238" customWidth="1"/>
    <col min="8504" max="8504" width="6.5" style="238" customWidth="1"/>
    <col min="8505" max="8505" width="5.5" style="238" customWidth="1"/>
    <col min="8506" max="8507" width="6.625" style="238" customWidth="1"/>
    <col min="8508" max="8508" width="11.25" style="238" customWidth="1"/>
    <col min="8509" max="8509" width="9.625" style="238" customWidth="1"/>
    <col min="8510" max="8510" width="4.625" style="238" customWidth="1"/>
    <col min="8511" max="8511" width="5.875" style="238" customWidth="1"/>
    <col min="8512" max="8512" width="6.75" style="238" customWidth="1"/>
    <col min="8513" max="8513" width="5" style="238" customWidth="1"/>
    <col min="8514" max="8514" width="6.125" style="238" customWidth="1"/>
    <col min="8515" max="8515" width="6.375" style="238" customWidth="1"/>
    <col min="8516" max="8516" width="5.375" style="238" customWidth="1"/>
    <col min="8517" max="8517" width="6.5" style="238" customWidth="1"/>
    <col min="8518" max="8518" width="6.375" style="238" customWidth="1"/>
    <col min="8519" max="8519" width="5.5" style="238" customWidth="1"/>
    <col min="8520" max="8520" width="6.25" style="238" customWidth="1"/>
    <col min="8521" max="8521" width="6.375" style="238" customWidth="1"/>
    <col min="8522" max="8522" width="4.375" style="238" customWidth="1"/>
    <col min="8523" max="8523" width="4.875" style="238" customWidth="1"/>
    <col min="8524" max="8524" width="6.125" style="238" customWidth="1"/>
    <col min="8525" max="8525" width="4.25" style="238" customWidth="1"/>
    <col min="8526" max="8526" width="5" style="238" customWidth="1"/>
    <col min="8527" max="8527" width="6" style="238" customWidth="1"/>
    <col min="8528" max="8528" width="11.5" style="238" customWidth="1"/>
    <col min="8529" max="8704" width="9" style="238"/>
    <col min="8705" max="8706" width="7.75" style="238" customWidth="1"/>
    <col min="8707" max="8707" width="9.25" style="238" customWidth="1"/>
    <col min="8708" max="8708" width="8.875" style="238" customWidth="1"/>
    <col min="8709" max="8709" width="9.25" style="238" customWidth="1"/>
    <col min="8710" max="8710" width="10.375" style="238" customWidth="1"/>
    <col min="8711" max="8711" width="8.75" style="238" customWidth="1"/>
    <col min="8712" max="8712" width="9" style="238"/>
    <col min="8713" max="8713" width="10.625" style="238" customWidth="1"/>
    <col min="8714" max="8714" width="10.125" style="238" customWidth="1"/>
    <col min="8715" max="8715" width="6.875" style="238" customWidth="1"/>
    <col min="8716" max="8716" width="10.25" style="238" customWidth="1"/>
    <col min="8717" max="8717" width="8.75" style="238" customWidth="1"/>
    <col min="8718" max="8718" width="8.5" style="238" customWidth="1"/>
    <col min="8719" max="8719" width="10.625" style="238" customWidth="1"/>
    <col min="8720" max="8720" width="8.875" style="238" customWidth="1"/>
    <col min="8721" max="8721" width="8.75" style="238" customWidth="1"/>
    <col min="8722" max="8722" width="10.625" style="238" customWidth="1"/>
    <col min="8723" max="8723" width="8.875" style="238" customWidth="1"/>
    <col min="8724" max="8724" width="8.25" style="238" customWidth="1"/>
    <col min="8725" max="8725" width="9.625" style="238" customWidth="1"/>
    <col min="8726" max="8726" width="5.625" style="238" customWidth="1"/>
    <col min="8727" max="8727" width="6.75" style="238" customWidth="1"/>
    <col min="8728" max="8728" width="5.875" style="238" customWidth="1"/>
    <col min="8729" max="8729" width="5.5" style="238" customWidth="1"/>
    <col min="8730" max="8730" width="7.5" style="238" customWidth="1"/>
    <col min="8731" max="8731" width="6.125" style="238" customWidth="1"/>
    <col min="8732" max="8732" width="5.5" style="238" customWidth="1"/>
    <col min="8733" max="8733" width="7.25" style="238" customWidth="1"/>
    <col min="8734" max="8734" width="6.5" style="238" customWidth="1"/>
    <col min="8735" max="8735" width="4.75" style="238" customWidth="1"/>
    <col min="8736" max="8736" width="5.75" style="238" customWidth="1"/>
    <col min="8737" max="8737" width="6.375" style="238" customWidth="1"/>
    <col min="8738" max="8738" width="4.875" style="238" customWidth="1"/>
    <col min="8739" max="8739" width="5.875" style="238" customWidth="1"/>
    <col min="8740" max="8740" width="6.875" style="238" customWidth="1"/>
    <col min="8741" max="8741" width="4.5" style="238" customWidth="1"/>
    <col min="8742" max="8742" width="5.5" style="238" customWidth="1"/>
    <col min="8743" max="8743" width="6.5" style="238" customWidth="1"/>
    <col min="8744" max="8744" width="11" style="238" customWidth="1"/>
    <col min="8745" max="8745" width="9.625" style="238" customWidth="1"/>
    <col min="8746" max="8746" width="5.25" style="238" customWidth="1"/>
    <col min="8747" max="8747" width="6.875" style="238" customWidth="1"/>
    <col min="8748" max="8748" width="5.875" style="238" customWidth="1"/>
    <col min="8749" max="8749" width="5.375" style="238" customWidth="1"/>
    <col min="8750" max="8750" width="7.375" style="238" customWidth="1"/>
    <col min="8751" max="8751" width="6.375" style="238" customWidth="1"/>
    <col min="8752" max="8752" width="4.875" style="238" customWidth="1"/>
    <col min="8753" max="8753" width="6.375" style="238" customWidth="1"/>
    <col min="8754" max="8754" width="6.125" style="238" customWidth="1"/>
    <col min="8755" max="8755" width="5.375" style="238" customWidth="1"/>
    <col min="8756" max="8756" width="6.5" style="238" customWidth="1"/>
    <col min="8757" max="8757" width="5.75" style="238" customWidth="1"/>
    <col min="8758" max="8758" width="6" style="238" customWidth="1"/>
    <col min="8759" max="8759" width="5.75" style="238" customWidth="1"/>
    <col min="8760" max="8760" width="6.5" style="238" customWidth="1"/>
    <col min="8761" max="8761" width="5.5" style="238" customWidth="1"/>
    <col min="8762" max="8763" width="6.625" style="238" customWidth="1"/>
    <col min="8764" max="8764" width="11.25" style="238" customWidth="1"/>
    <col min="8765" max="8765" width="9.625" style="238" customWidth="1"/>
    <col min="8766" max="8766" width="4.625" style="238" customWidth="1"/>
    <col min="8767" max="8767" width="5.875" style="238" customWidth="1"/>
    <col min="8768" max="8768" width="6.75" style="238" customWidth="1"/>
    <col min="8769" max="8769" width="5" style="238" customWidth="1"/>
    <col min="8770" max="8770" width="6.125" style="238" customWidth="1"/>
    <col min="8771" max="8771" width="6.375" style="238" customWidth="1"/>
    <col min="8772" max="8772" width="5.375" style="238" customWidth="1"/>
    <col min="8773" max="8773" width="6.5" style="238" customWidth="1"/>
    <col min="8774" max="8774" width="6.375" style="238" customWidth="1"/>
    <col min="8775" max="8775" width="5.5" style="238" customWidth="1"/>
    <col min="8776" max="8776" width="6.25" style="238" customWidth="1"/>
    <col min="8777" max="8777" width="6.375" style="238" customWidth="1"/>
    <col min="8778" max="8778" width="4.375" style="238" customWidth="1"/>
    <col min="8779" max="8779" width="4.875" style="238" customWidth="1"/>
    <col min="8780" max="8780" width="6.125" style="238" customWidth="1"/>
    <col min="8781" max="8781" width="4.25" style="238" customWidth="1"/>
    <col min="8782" max="8782" width="5" style="238" customWidth="1"/>
    <col min="8783" max="8783" width="6" style="238" customWidth="1"/>
    <col min="8784" max="8784" width="11.5" style="238" customWidth="1"/>
    <col min="8785" max="8960" width="9" style="238"/>
    <col min="8961" max="8962" width="7.75" style="238" customWidth="1"/>
    <col min="8963" max="8963" width="9.25" style="238" customWidth="1"/>
    <col min="8964" max="8964" width="8.875" style="238" customWidth="1"/>
    <col min="8965" max="8965" width="9.25" style="238" customWidth="1"/>
    <col min="8966" max="8966" width="10.375" style="238" customWidth="1"/>
    <col min="8967" max="8967" width="8.75" style="238" customWidth="1"/>
    <col min="8968" max="8968" width="9" style="238"/>
    <col min="8969" max="8969" width="10.625" style="238" customWidth="1"/>
    <col min="8970" max="8970" width="10.125" style="238" customWidth="1"/>
    <col min="8971" max="8971" width="6.875" style="238" customWidth="1"/>
    <col min="8972" max="8972" width="10.25" style="238" customWidth="1"/>
    <col min="8973" max="8973" width="8.75" style="238" customWidth="1"/>
    <col min="8974" max="8974" width="8.5" style="238" customWidth="1"/>
    <col min="8975" max="8975" width="10.625" style="238" customWidth="1"/>
    <col min="8976" max="8976" width="8.875" style="238" customWidth="1"/>
    <col min="8977" max="8977" width="8.75" style="238" customWidth="1"/>
    <col min="8978" max="8978" width="10.625" style="238" customWidth="1"/>
    <col min="8979" max="8979" width="8.875" style="238" customWidth="1"/>
    <col min="8980" max="8980" width="8.25" style="238" customWidth="1"/>
    <col min="8981" max="8981" width="9.625" style="238" customWidth="1"/>
    <col min="8982" max="8982" width="5.625" style="238" customWidth="1"/>
    <col min="8983" max="8983" width="6.75" style="238" customWidth="1"/>
    <col min="8984" max="8984" width="5.875" style="238" customWidth="1"/>
    <col min="8985" max="8985" width="5.5" style="238" customWidth="1"/>
    <col min="8986" max="8986" width="7.5" style="238" customWidth="1"/>
    <col min="8987" max="8987" width="6.125" style="238" customWidth="1"/>
    <col min="8988" max="8988" width="5.5" style="238" customWidth="1"/>
    <col min="8989" max="8989" width="7.25" style="238" customWidth="1"/>
    <col min="8990" max="8990" width="6.5" style="238" customWidth="1"/>
    <col min="8991" max="8991" width="4.75" style="238" customWidth="1"/>
    <col min="8992" max="8992" width="5.75" style="238" customWidth="1"/>
    <col min="8993" max="8993" width="6.375" style="238" customWidth="1"/>
    <col min="8994" max="8994" width="4.875" style="238" customWidth="1"/>
    <col min="8995" max="8995" width="5.875" style="238" customWidth="1"/>
    <col min="8996" max="8996" width="6.875" style="238" customWidth="1"/>
    <col min="8997" max="8997" width="4.5" style="238" customWidth="1"/>
    <col min="8998" max="8998" width="5.5" style="238" customWidth="1"/>
    <col min="8999" max="8999" width="6.5" style="238" customWidth="1"/>
    <col min="9000" max="9000" width="11" style="238" customWidth="1"/>
    <col min="9001" max="9001" width="9.625" style="238" customWidth="1"/>
    <col min="9002" max="9002" width="5.25" style="238" customWidth="1"/>
    <col min="9003" max="9003" width="6.875" style="238" customWidth="1"/>
    <col min="9004" max="9004" width="5.875" style="238" customWidth="1"/>
    <col min="9005" max="9005" width="5.375" style="238" customWidth="1"/>
    <col min="9006" max="9006" width="7.375" style="238" customWidth="1"/>
    <col min="9007" max="9007" width="6.375" style="238" customWidth="1"/>
    <col min="9008" max="9008" width="4.875" style="238" customWidth="1"/>
    <col min="9009" max="9009" width="6.375" style="238" customWidth="1"/>
    <col min="9010" max="9010" width="6.125" style="238" customWidth="1"/>
    <col min="9011" max="9011" width="5.375" style="238" customWidth="1"/>
    <col min="9012" max="9012" width="6.5" style="238" customWidth="1"/>
    <col min="9013" max="9013" width="5.75" style="238" customWidth="1"/>
    <col min="9014" max="9014" width="6" style="238" customWidth="1"/>
    <col min="9015" max="9015" width="5.75" style="238" customWidth="1"/>
    <col min="9016" max="9016" width="6.5" style="238" customWidth="1"/>
    <col min="9017" max="9017" width="5.5" style="238" customWidth="1"/>
    <col min="9018" max="9019" width="6.625" style="238" customWidth="1"/>
    <col min="9020" max="9020" width="11.25" style="238" customWidth="1"/>
    <col min="9021" max="9021" width="9.625" style="238" customWidth="1"/>
    <col min="9022" max="9022" width="4.625" style="238" customWidth="1"/>
    <col min="9023" max="9023" width="5.875" style="238" customWidth="1"/>
    <col min="9024" max="9024" width="6.75" style="238" customWidth="1"/>
    <col min="9025" max="9025" width="5" style="238" customWidth="1"/>
    <col min="9026" max="9026" width="6.125" style="238" customWidth="1"/>
    <col min="9027" max="9027" width="6.375" style="238" customWidth="1"/>
    <col min="9028" max="9028" width="5.375" style="238" customWidth="1"/>
    <col min="9029" max="9029" width="6.5" style="238" customWidth="1"/>
    <col min="9030" max="9030" width="6.375" style="238" customWidth="1"/>
    <col min="9031" max="9031" width="5.5" style="238" customWidth="1"/>
    <col min="9032" max="9032" width="6.25" style="238" customWidth="1"/>
    <col min="9033" max="9033" width="6.375" style="238" customWidth="1"/>
    <col min="9034" max="9034" width="4.375" style="238" customWidth="1"/>
    <col min="9035" max="9035" width="4.875" style="238" customWidth="1"/>
    <col min="9036" max="9036" width="6.125" style="238" customWidth="1"/>
    <col min="9037" max="9037" width="4.25" style="238" customWidth="1"/>
    <col min="9038" max="9038" width="5" style="238" customWidth="1"/>
    <col min="9039" max="9039" width="6" style="238" customWidth="1"/>
    <col min="9040" max="9040" width="11.5" style="238" customWidth="1"/>
    <col min="9041" max="9216" width="9" style="238"/>
    <col min="9217" max="9218" width="7.75" style="238" customWidth="1"/>
    <col min="9219" max="9219" width="9.25" style="238" customWidth="1"/>
    <col min="9220" max="9220" width="8.875" style="238" customWidth="1"/>
    <col min="9221" max="9221" width="9.25" style="238" customWidth="1"/>
    <col min="9222" max="9222" width="10.375" style="238" customWidth="1"/>
    <col min="9223" max="9223" width="8.75" style="238" customWidth="1"/>
    <col min="9224" max="9224" width="9" style="238"/>
    <col min="9225" max="9225" width="10.625" style="238" customWidth="1"/>
    <col min="9226" max="9226" width="10.125" style="238" customWidth="1"/>
    <col min="9227" max="9227" width="6.875" style="238" customWidth="1"/>
    <col min="9228" max="9228" width="10.25" style="238" customWidth="1"/>
    <col min="9229" max="9229" width="8.75" style="238" customWidth="1"/>
    <col min="9230" max="9230" width="8.5" style="238" customWidth="1"/>
    <col min="9231" max="9231" width="10.625" style="238" customWidth="1"/>
    <col min="9232" max="9232" width="8.875" style="238" customWidth="1"/>
    <col min="9233" max="9233" width="8.75" style="238" customWidth="1"/>
    <col min="9234" max="9234" width="10.625" style="238" customWidth="1"/>
    <col min="9235" max="9235" width="8.875" style="238" customWidth="1"/>
    <col min="9236" max="9236" width="8.25" style="238" customWidth="1"/>
    <col min="9237" max="9237" width="9.625" style="238" customWidth="1"/>
    <col min="9238" max="9238" width="5.625" style="238" customWidth="1"/>
    <col min="9239" max="9239" width="6.75" style="238" customWidth="1"/>
    <col min="9240" max="9240" width="5.875" style="238" customWidth="1"/>
    <col min="9241" max="9241" width="5.5" style="238" customWidth="1"/>
    <col min="9242" max="9242" width="7.5" style="238" customWidth="1"/>
    <col min="9243" max="9243" width="6.125" style="238" customWidth="1"/>
    <col min="9244" max="9244" width="5.5" style="238" customWidth="1"/>
    <col min="9245" max="9245" width="7.25" style="238" customWidth="1"/>
    <col min="9246" max="9246" width="6.5" style="238" customWidth="1"/>
    <col min="9247" max="9247" width="4.75" style="238" customWidth="1"/>
    <col min="9248" max="9248" width="5.75" style="238" customWidth="1"/>
    <col min="9249" max="9249" width="6.375" style="238" customWidth="1"/>
    <col min="9250" max="9250" width="4.875" style="238" customWidth="1"/>
    <col min="9251" max="9251" width="5.875" style="238" customWidth="1"/>
    <col min="9252" max="9252" width="6.875" style="238" customWidth="1"/>
    <col min="9253" max="9253" width="4.5" style="238" customWidth="1"/>
    <col min="9254" max="9254" width="5.5" style="238" customWidth="1"/>
    <col min="9255" max="9255" width="6.5" style="238" customWidth="1"/>
    <col min="9256" max="9256" width="11" style="238" customWidth="1"/>
    <col min="9257" max="9257" width="9.625" style="238" customWidth="1"/>
    <col min="9258" max="9258" width="5.25" style="238" customWidth="1"/>
    <col min="9259" max="9259" width="6.875" style="238" customWidth="1"/>
    <col min="9260" max="9260" width="5.875" style="238" customWidth="1"/>
    <col min="9261" max="9261" width="5.375" style="238" customWidth="1"/>
    <col min="9262" max="9262" width="7.375" style="238" customWidth="1"/>
    <col min="9263" max="9263" width="6.375" style="238" customWidth="1"/>
    <col min="9264" max="9264" width="4.875" style="238" customWidth="1"/>
    <col min="9265" max="9265" width="6.375" style="238" customWidth="1"/>
    <col min="9266" max="9266" width="6.125" style="238" customWidth="1"/>
    <col min="9267" max="9267" width="5.375" style="238" customWidth="1"/>
    <col min="9268" max="9268" width="6.5" style="238" customWidth="1"/>
    <col min="9269" max="9269" width="5.75" style="238" customWidth="1"/>
    <col min="9270" max="9270" width="6" style="238" customWidth="1"/>
    <col min="9271" max="9271" width="5.75" style="238" customWidth="1"/>
    <col min="9272" max="9272" width="6.5" style="238" customWidth="1"/>
    <col min="9273" max="9273" width="5.5" style="238" customWidth="1"/>
    <col min="9274" max="9275" width="6.625" style="238" customWidth="1"/>
    <col min="9276" max="9276" width="11.25" style="238" customWidth="1"/>
    <col min="9277" max="9277" width="9.625" style="238" customWidth="1"/>
    <col min="9278" max="9278" width="4.625" style="238" customWidth="1"/>
    <col min="9279" max="9279" width="5.875" style="238" customWidth="1"/>
    <col min="9280" max="9280" width="6.75" style="238" customWidth="1"/>
    <col min="9281" max="9281" width="5" style="238" customWidth="1"/>
    <col min="9282" max="9282" width="6.125" style="238" customWidth="1"/>
    <col min="9283" max="9283" width="6.375" style="238" customWidth="1"/>
    <col min="9284" max="9284" width="5.375" style="238" customWidth="1"/>
    <col min="9285" max="9285" width="6.5" style="238" customWidth="1"/>
    <col min="9286" max="9286" width="6.375" style="238" customWidth="1"/>
    <col min="9287" max="9287" width="5.5" style="238" customWidth="1"/>
    <col min="9288" max="9288" width="6.25" style="238" customWidth="1"/>
    <col min="9289" max="9289" width="6.375" style="238" customWidth="1"/>
    <col min="9290" max="9290" width="4.375" style="238" customWidth="1"/>
    <col min="9291" max="9291" width="4.875" style="238" customWidth="1"/>
    <col min="9292" max="9292" width="6.125" style="238" customWidth="1"/>
    <col min="9293" max="9293" width="4.25" style="238" customWidth="1"/>
    <col min="9294" max="9294" width="5" style="238" customWidth="1"/>
    <col min="9295" max="9295" width="6" style="238" customWidth="1"/>
    <col min="9296" max="9296" width="11.5" style="238" customWidth="1"/>
    <col min="9297" max="9472" width="9" style="238"/>
    <col min="9473" max="9474" width="7.75" style="238" customWidth="1"/>
    <col min="9475" max="9475" width="9.25" style="238" customWidth="1"/>
    <col min="9476" max="9476" width="8.875" style="238" customWidth="1"/>
    <col min="9477" max="9477" width="9.25" style="238" customWidth="1"/>
    <col min="9478" max="9478" width="10.375" style="238" customWidth="1"/>
    <col min="9479" max="9479" width="8.75" style="238" customWidth="1"/>
    <col min="9480" max="9480" width="9" style="238"/>
    <col min="9481" max="9481" width="10.625" style="238" customWidth="1"/>
    <col min="9482" max="9482" width="10.125" style="238" customWidth="1"/>
    <col min="9483" max="9483" width="6.875" style="238" customWidth="1"/>
    <col min="9484" max="9484" width="10.25" style="238" customWidth="1"/>
    <col min="9485" max="9485" width="8.75" style="238" customWidth="1"/>
    <col min="9486" max="9486" width="8.5" style="238" customWidth="1"/>
    <col min="9487" max="9487" width="10.625" style="238" customWidth="1"/>
    <col min="9488" max="9488" width="8.875" style="238" customWidth="1"/>
    <col min="9489" max="9489" width="8.75" style="238" customWidth="1"/>
    <col min="9490" max="9490" width="10.625" style="238" customWidth="1"/>
    <col min="9491" max="9491" width="8.875" style="238" customWidth="1"/>
    <col min="9492" max="9492" width="8.25" style="238" customWidth="1"/>
    <col min="9493" max="9493" width="9.625" style="238" customWidth="1"/>
    <col min="9494" max="9494" width="5.625" style="238" customWidth="1"/>
    <col min="9495" max="9495" width="6.75" style="238" customWidth="1"/>
    <col min="9496" max="9496" width="5.875" style="238" customWidth="1"/>
    <col min="9497" max="9497" width="5.5" style="238" customWidth="1"/>
    <col min="9498" max="9498" width="7.5" style="238" customWidth="1"/>
    <col min="9499" max="9499" width="6.125" style="238" customWidth="1"/>
    <col min="9500" max="9500" width="5.5" style="238" customWidth="1"/>
    <col min="9501" max="9501" width="7.25" style="238" customWidth="1"/>
    <col min="9502" max="9502" width="6.5" style="238" customWidth="1"/>
    <col min="9503" max="9503" width="4.75" style="238" customWidth="1"/>
    <col min="9504" max="9504" width="5.75" style="238" customWidth="1"/>
    <col min="9505" max="9505" width="6.375" style="238" customWidth="1"/>
    <col min="9506" max="9506" width="4.875" style="238" customWidth="1"/>
    <col min="9507" max="9507" width="5.875" style="238" customWidth="1"/>
    <col min="9508" max="9508" width="6.875" style="238" customWidth="1"/>
    <col min="9509" max="9509" width="4.5" style="238" customWidth="1"/>
    <col min="9510" max="9510" width="5.5" style="238" customWidth="1"/>
    <col min="9511" max="9511" width="6.5" style="238" customWidth="1"/>
    <col min="9512" max="9512" width="11" style="238" customWidth="1"/>
    <col min="9513" max="9513" width="9.625" style="238" customWidth="1"/>
    <col min="9514" max="9514" width="5.25" style="238" customWidth="1"/>
    <col min="9515" max="9515" width="6.875" style="238" customWidth="1"/>
    <col min="9516" max="9516" width="5.875" style="238" customWidth="1"/>
    <col min="9517" max="9517" width="5.375" style="238" customWidth="1"/>
    <col min="9518" max="9518" width="7.375" style="238" customWidth="1"/>
    <col min="9519" max="9519" width="6.375" style="238" customWidth="1"/>
    <col min="9520" max="9520" width="4.875" style="238" customWidth="1"/>
    <col min="9521" max="9521" width="6.375" style="238" customWidth="1"/>
    <col min="9522" max="9522" width="6.125" style="238" customWidth="1"/>
    <col min="9523" max="9523" width="5.375" style="238" customWidth="1"/>
    <col min="9524" max="9524" width="6.5" style="238" customWidth="1"/>
    <col min="9525" max="9525" width="5.75" style="238" customWidth="1"/>
    <col min="9526" max="9526" width="6" style="238" customWidth="1"/>
    <col min="9527" max="9527" width="5.75" style="238" customWidth="1"/>
    <col min="9528" max="9528" width="6.5" style="238" customWidth="1"/>
    <col min="9529" max="9529" width="5.5" style="238" customWidth="1"/>
    <col min="9530" max="9531" width="6.625" style="238" customWidth="1"/>
    <col min="9532" max="9532" width="11.25" style="238" customWidth="1"/>
    <col min="9533" max="9533" width="9.625" style="238" customWidth="1"/>
    <col min="9534" max="9534" width="4.625" style="238" customWidth="1"/>
    <col min="9535" max="9535" width="5.875" style="238" customWidth="1"/>
    <col min="9536" max="9536" width="6.75" style="238" customWidth="1"/>
    <col min="9537" max="9537" width="5" style="238" customWidth="1"/>
    <col min="9538" max="9538" width="6.125" style="238" customWidth="1"/>
    <col min="9539" max="9539" width="6.375" style="238" customWidth="1"/>
    <col min="9540" max="9540" width="5.375" style="238" customWidth="1"/>
    <col min="9541" max="9541" width="6.5" style="238" customWidth="1"/>
    <col min="9542" max="9542" width="6.375" style="238" customWidth="1"/>
    <col min="9543" max="9543" width="5.5" style="238" customWidth="1"/>
    <col min="9544" max="9544" width="6.25" style="238" customWidth="1"/>
    <col min="9545" max="9545" width="6.375" style="238" customWidth="1"/>
    <col min="9546" max="9546" width="4.375" style="238" customWidth="1"/>
    <col min="9547" max="9547" width="4.875" style="238" customWidth="1"/>
    <col min="9548" max="9548" width="6.125" style="238" customWidth="1"/>
    <col min="9549" max="9549" width="4.25" style="238" customWidth="1"/>
    <col min="9550" max="9550" width="5" style="238" customWidth="1"/>
    <col min="9551" max="9551" width="6" style="238" customWidth="1"/>
    <col min="9552" max="9552" width="11.5" style="238" customWidth="1"/>
    <col min="9553" max="9728" width="9" style="238"/>
    <col min="9729" max="9730" width="7.75" style="238" customWidth="1"/>
    <col min="9731" max="9731" width="9.25" style="238" customWidth="1"/>
    <col min="9732" max="9732" width="8.875" style="238" customWidth="1"/>
    <col min="9733" max="9733" width="9.25" style="238" customWidth="1"/>
    <col min="9734" max="9734" width="10.375" style="238" customWidth="1"/>
    <col min="9735" max="9735" width="8.75" style="238" customWidth="1"/>
    <col min="9736" max="9736" width="9" style="238"/>
    <col min="9737" max="9737" width="10.625" style="238" customWidth="1"/>
    <col min="9738" max="9738" width="10.125" style="238" customWidth="1"/>
    <col min="9739" max="9739" width="6.875" style="238" customWidth="1"/>
    <col min="9740" max="9740" width="10.25" style="238" customWidth="1"/>
    <col min="9741" max="9741" width="8.75" style="238" customWidth="1"/>
    <col min="9742" max="9742" width="8.5" style="238" customWidth="1"/>
    <col min="9743" max="9743" width="10.625" style="238" customWidth="1"/>
    <col min="9744" max="9744" width="8.875" style="238" customWidth="1"/>
    <col min="9745" max="9745" width="8.75" style="238" customWidth="1"/>
    <col min="9746" max="9746" width="10.625" style="238" customWidth="1"/>
    <col min="9747" max="9747" width="8.875" style="238" customWidth="1"/>
    <col min="9748" max="9748" width="8.25" style="238" customWidth="1"/>
    <col min="9749" max="9749" width="9.625" style="238" customWidth="1"/>
    <col min="9750" max="9750" width="5.625" style="238" customWidth="1"/>
    <col min="9751" max="9751" width="6.75" style="238" customWidth="1"/>
    <col min="9752" max="9752" width="5.875" style="238" customWidth="1"/>
    <col min="9753" max="9753" width="5.5" style="238" customWidth="1"/>
    <col min="9754" max="9754" width="7.5" style="238" customWidth="1"/>
    <col min="9755" max="9755" width="6.125" style="238" customWidth="1"/>
    <col min="9756" max="9756" width="5.5" style="238" customWidth="1"/>
    <col min="9757" max="9757" width="7.25" style="238" customWidth="1"/>
    <col min="9758" max="9758" width="6.5" style="238" customWidth="1"/>
    <col min="9759" max="9759" width="4.75" style="238" customWidth="1"/>
    <col min="9760" max="9760" width="5.75" style="238" customWidth="1"/>
    <col min="9761" max="9761" width="6.375" style="238" customWidth="1"/>
    <col min="9762" max="9762" width="4.875" style="238" customWidth="1"/>
    <col min="9763" max="9763" width="5.875" style="238" customWidth="1"/>
    <col min="9764" max="9764" width="6.875" style="238" customWidth="1"/>
    <col min="9765" max="9765" width="4.5" style="238" customWidth="1"/>
    <col min="9766" max="9766" width="5.5" style="238" customWidth="1"/>
    <col min="9767" max="9767" width="6.5" style="238" customWidth="1"/>
    <col min="9768" max="9768" width="11" style="238" customWidth="1"/>
    <col min="9769" max="9769" width="9.625" style="238" customWidth="1"/>
    <col min="9770" max="9770" width="5.25" style="238" customWidth="1"/>
    <col min="9771" max="9771" width="6.875" style="238" customWidth="1"/>
    <col min="9772" max="9772" width="5.875" style="238" customWidth="1"/>
    <col min="9773" max="9773" width="5.375" style="238" customWidth="1"/>
    <col min="9774" max="9774" width="7.375" style="238" customWidth="1"/>
    <col min="9775" max="9775" width="6.375" style="238" customWidth="1"/>
    <col min="9776" max="9776" width="4.875" style="238" customWidth="1"/>
    <col min="9777" max="9777" width="6.375" style="238" customWidth="1"/>
    <col min="9778" max="9778" width="6.125" style="238" customWidth="1"/>
    <col min="9779" max="9779" width="5.375" style="238" customWidth="1"/>
    <col min="9780" max="9780" width="6.5" style="238" customWidth="1"/>
    <col min="9781" max="9781" width="5.75" style="238" customWidth="1"/>
    <col min="9782" max="9782" width="6" style="238" customWidth="1"/>
    <col min="9783" max="9783" width="5.75" style="238" customWidth="1"/>
    <col min="9784" max="9784" width="6.5" style="238" customWidth="1"/>
    <col min="9785" max="9785" width="5.5" style="238" customWidth="1"/>
    <col min="9786" max="9787" width="6.625" style="238" customWidth="1"/>
    <col min="9788" max="9788" width="11.25" style="238" customWidth="1"/>
    <col min="9789" max="9789" width="9.625" style="238" customWidth="1"/>
    <col min="9790" max="9790" width="4.625" style="238" customWidth="1"/>
    <col min="9791" max="9791" width="5.875" style="238" customWidth="1"/>
    <col min="9792" max="9792" width="6.75" style="238" customWidth="1"/>
    <col min="9793" max="9793" width="5" style="238" customWidth="1"/>
    <col min="9794" max="9794" width="6.125" style="238" customWidth="1"/>
    <col min="9795" max="9795" width="6.375" style="238" customWidth="1"/>
    <col min="9796" max="9796" width="5.375" style="238" customWidth="1"/>
    <col min="9797" max="9797" width="6.5" style="238" customWidth="1"/>
    <col min="9798" max="9798" width="6.375" style="238" customWidth="1"/>
    <col min="9799" max="9799" width="5.5" style="238" customWidth="1"/>
    <col min="9800" max="9800" width="6.25" style="238" customWidth="1"/>
    <col min="9801" max="9801" width="6.375" style="238" customWidth="1"/>
    <col min="9802" max="9802" width="4.375" style="238" customWidth="1"/>
    <col min="9803" max="9803" width="4.875" style="238" customWidth="1"/>
    <col min="9804" max="9804" width="6.125" style="238" customWidth="1"/>
    <col min="9805" max="9805" width="4.25" style="238" customWidth="1"/>
    <col min="9806" max="9806" width="5" style="238" customWidth="1"/>
    <col min="9807" max="9807" width="6" style="238" customWidth="1"/>
    <col min="9808" max="9808" width="11.5" style="238" customWidth="1"/>
    <col min="9809" max="9984" width="9" style="238"/>
    <col min="9985" max="9986" width="7.75" style="238" customWidth="1"/>
    <col min="9987" max="9987" width="9.25" style="238" customWidth="1"/>
    <col min="9988" max="9988" width="8.875" style="238" customWidth="1"/>
    <col min="9989" max="9989" width="9.25" style="238" customWidth="1"/>
    <col min="9990" max="9990" width="10.375" style="238" customWidth="1"/>
    <col min="9991" max="9991" width="8.75" style="238" customWidth="1"/>
    <col min="9992" max="9992" width="9" style="238"/>
    <col min="9993" max="9993" width="10.625" style="238" customWidth="1"/>
    <col min="9994" max="9994" width="10.125" style="238" customWidth="1"/>
    <col min="9995" max="9995" width="6.875" style="238" customWidth="1"/>
    <col min="9996" max="9996" width="10.25" style="238" customWidth="1"/>
    <col min="9997" max="9997" width="8.75" style="238" customWidth="1"/>
    <col min="9998" max="9998" width="8.5" style="238" customWidth="1"/>
    <col min="9999" max="9999" width="10.625" style="238" customWidth="1"/>
    <col min="10000" max="10000" width="8.875" style="238" customWidth="1"/>
    <col min="10001" max="10001" width="8.75" style="238" customWidth="1"/>
    <col min="10002" max="10002" width="10.625" style="238" customWidth="1"/>
    <col min="10003" max="10003" width="8.875" style="238" customWidth="1"/>
    <col min="10004" max="10004" width="8.25" style="238" customWidth="1"/>
    <col min="10005" max="10005" width="9.625" style="238" customWidth="1"/>
    <col min="10006" max="10006" width="5.625" style="238" customWidth="1"/>
    <col min="10007" max="10007" width="6.75" style="238" customWidth="1"/>
    <col min="10008" max="10008" width="5.875" style="238" customWidth="1"/>
    <col min="10009" max="10009" width="5.5" style="238" customWidth="1"/>
    <col min="10010" max="10010" width="7.5" style="238" customWidth="1"/>
    <col min="10011" max="10011" width="6.125" style="238" customWidth="1"/>
    <col min="10012" max="10012" width="5.5" style="238" customWidth="1"/>
    <col min="10013" max="10013" width="7.25" style="238" customWidth="1"/>
    <col min="10014" max="10014" width="6.5" style="238" customWidth="1"/>
    <col min="10015" max="10015" width="4.75" style="238" customWidth="1"/>
    <col min="10016" max="10016" width="5.75" style="238" customWidth="1"/>
    <col min="10017" max="10017" width="6.375" style="238" customWidth="1"/>
    <col min="10018" max="10018" width="4.875" style="238" customWidth="1"/>
    <col min="10019" max="10019" width="5.875" style="238" customWidth="1"/>
    <col min="10020" max="10020" width="6.875" style="238" customWidth="1"/>
    <col min="10021" max="10021" width="4.5" style="238" customWidth="1"/>
    <col min="10022" max="10022" width="5.5" style="238" customWidth="1"/>
    <col min="10023" max="10023" width="6.5" style="238" customWidth="1"/>
    <col min="10024" max="10024" width="11" style="238" customWidth="1"/>
    <col min="10025" max="10025" width="9.625" style="238" customWidth="1"/>
    <col min="10026" max="10026" width="5.25" style="238" customWidth="1"/>
    <col min="10027" max="10027" width="6.875" style="238" customWidth="1"/>
    <col min="10028" max="10028" width="5.875" style="238" customWidth="1"/>
    <col min="10029" max="10029" width="5.375" style="238" customWidth="1"/>
    <col min="10030" max="10030" width="7.375" style="238" customWidth="1"/>
    <col min="10031" max="10031" width="6.375" style="238" customWidth="1"/>
    <col min="10032" max="10032" width="4.875" style="238" customWidth="1"/>
    <col min="10033" max="10033" width="6.375" style="238" customWidth="1"/>
    <col min="10034" max="10034" width="6.125" style="238" customWidth="1"/>
    <col min="10035" max="10035" width="5.375" style="238" customWidth="1"/>
    <col min="10036" max="10036" width="6.5" style="238" customWidth="1"/>
    <col min="10037" max="10037" width="5.75" style="238" customWidth="1"/>
    <col min="10038" max="10038" width="6" style="238" customWidth="1"/>
    <col min="10039" max="10039" width="5.75" style="238" customWidth="1"/>
    <col min="10040" max="10040" width="6.5" style="238" customWidth="1"/>
    <col min="10041" max="10041" width="5.5" style="238" customWidth="1"/>
    <col min="10042" max="10043" width="6.625" style="238" customWidth="1"/>
    <col min="10044" max="10044" width="11.25" style="238" customWidth="1"/>
    <col min="10045" max="10045" width="9.625" style="238" customWidth="1"/>
    <col min="10046" max="10046" width="4.625" style="238" customWidth="1"/>
    <col min="10047" max="10047" width="5.875" style="238" customWidth="1"/>
    <col min="10048" max="10048" width="6.75" style="238" customWidth="1"/>
    <col min="10049" max="10049" width="5" style="238" customWidth="1"/>
    <col min="10050" max="10050" width="6.125" style="238" customWidth="1"/>
    <col min="10051" max="10051" width="6.375" style="238" customWidth="1"/>
    <col min="10052" max="10052" width="5.375" style="238" customWidth="1"/>
    <col min="10053" max="10053" width="6.5" style="238" customWidth="1"/>
    <col min="10054" max="10054" width="6.375" style="238" customWidth="1"/>
    <col min="10055" max="10055" width="5.5" style="238" customWidth="1"/>
    <col min="10056" max="10056" width="6.25" style="238" customWidth="1"/>
    <col min="10057" max="10057" width="6.375" style="238" customWidth="1"/>
    <col min="10058" max="10058" width="4.375" style="238" customWidth="1"/>
    <col min="10059" max="10059" width="4.875" style="238" customWidth="1"/>
    <col min="10060" max="10060" width="6.125" style="238" customWidth="1"/>
    <col min="10061" max="10061" width="4.25" style="238" customWidth="1"/>
    <col min="10062" max="10062" width="5" style="238" customWidth="1"/>
    <col min="10063" max="10063" width="6" style="238" customWidth="1"/>
    <col min="10064" max="10064" width="11.5" style="238" customWidth="1"/>
    <col min="10065" max="10240" width="9" style="238"/>
    <col min="10241" max="10242" width="7.75" style="238" customWidth="1"/>
    <col min="10243" max="10243" width="9.25" style="238" customWidth="1"/>
    <col min="10244" max="10244" width="8.875" style="238" customWidth="1"/>
    <col min="10245" max="10245" width="9.25" style="238" customWidth="1"/>
    <col min="10246" max="10246" width="10.375" style="238" customWidth="1"/>
    <col min="10247" max="10247" width="8.75" style="238" customWidth="1"/>
    <col min="10248" max="10248" width="9" style="238"/>
    <col min="10249" max="10249" width="10.625" style="238" customWidth="1"/>
    <col min="10250" max="10250" width="10.125" style="238" customWidth="1"/>
    <col min="10251" max="10251" width="6.875" style="238" customWidth="1"/>
    <col min="10252" max="10252" width="10.25" style="238" customWidth="1"/>
    <col min="10253" max="10253" width="8.75" style="238" customWidth="1"/>
    <col min="10254" max="10254" width="8.5" style="238" customWidth="1"/>
    <col min="10255" max="10255" width="10.625" style="238" customWidth="1"/>
    <col min="10256" max="10256" width="8.875" style="238" customWidth="1"/>
    <col min="10257" max="10257" width="8.75" style="238" customWidth="1"/>
    <col min="10258" max="10258" width="10.625" style="238" customWidth="1"/>
    <col min="10259" max="10259" width="8.875" style="238" customWidth="1"/>
    <col min="10260" max="10260" width="8.25" style="238" customWidth="1"/>
    <col min="10261" max="10261" width="9.625" style="238" customWidth="1"/>
    <col min="10262" max="10262" width="5.625" style="238" customWidth="1"/>
    <col min="10263" max="10263" width="6.75" style="238" customWidth="1"/>
    <col min="10264" max="10264" width="5.875" style="238" customWidth="1"/>
    <col min="10265" max="10265" width="5.5" style="238" customWidth="1"/>
    <col min="10266" max="10266" width="7.5" style="238" customWidth="1"/>
    <col min="10267" max="10267" width="6.125" style="238" customWidth="1"/>
    <col min="10268" max="10268" width="5.5" style="238" customWidth="1"/>
    <col min="10269" max="10269" width="7.25" style="238" customWidth="1"/>
    <col min="10270" max="10270" width="6.5" style="238" customWidth="1"/>
    <col min="10271" max="10271" width="4.75" style="238" customWidth="1"/>
    <col min="10272" max="10272" width="5.75" style="238" customWidth="1"/>
    <col min="10273" max="10273" width="6.375" style="238" customWidth="1"/>
    <col min="10274" max="10274" width="4.875" style="238" customWidth="1"/>
    <col min="10275" max="10275" width="5.875" style="238" customWidth="1"/>
    <col min="10276" max="10276" width="6.875" style="238" customWidth="1"/>
    <col min="10277" max="10277" width="4.5" style="238" customWidth="1"/>
    <col min="10278" max="10278" width="5.5" style="238" customWidth="1"/>
    <col min="10279" max="10279" width="6.5" style="238" customWidth="1"/>
    <col min="10280" max="10280" width="11" style="238" customWidth="1"/>
    <col min="10281" max="10281" width="9.625" style="238" customWidth="1"/>
    <col min="10282" max="10282" width="5.25" style="238" customWidth="1"/>
    <col min="10283" max="10283" width="6.875" style="238" customWidth="1"/>
    <col min="10284" max="10284" width="5.875" style="238" customWidth="1"/>
    <col min="10285" max="10285" width="5.375" style="238" customWidth="1"/>
    <col min="10286" max="10286" width="7.375" style="238" customWidth="1"/>
    <col min="10287" max="10287" width="6.375" style="238" customWidth="1"/>
    <col min="10288" max="10288" width="4.875" style="238" customWidth="1"/>
    <col min="10289" max="10289" width="6.375" style="238" customWidth="1"/>
    <col min="10290" max="10290" width="6.125" style="238" customWidth="1"/>
    <col min="10291" max="10291" width="5.375" style="238" customWidth="1"/>
    <col min="10292" max="10292" width="6.5" style="238" customWidth="1"/>
    <col min="10293" max="10293" width="5.75" style="238" customWidth="1"/>
    <col min="10294" max="10294" width="6" style="238" customWidth="1"/>
    <col min="10295" max="10295" width="5.75" style="238" customWidth="1"/>
    <col min="10296" max="10296" width="6.5" style="238" customWidth="1"/>
    <col min="10297" max="10297" width="5.5" style="238" customWidth="1"/>
    <col min="10298" max="10299" width="6.625" style="238" customWidth="1"/>
    <col min="10300" max="10300" width="11.25" style="238" customWidth="1"/>
    <col min="10301" max="10301" width="9.625" style="238" customWidth="1"/>
    <col min="10302" max="10302" width="4.625" style="238" customWidth="1"/>
    <col min="10303" max="10303" width="5.875" style="238" customWidth="1"/>
    <col min="10304" max="10304" width="6.75" style="238" customWidth="1"/>
    <col min="10305" max="10305" width="5" style="238" customWidth="1"/>
    <col min="10306" max="10306" width="6.125" style="238" customWidth="1"/>
    <col min="10307" max="10307" width="6.375" style="238" customWidth="1"/>
    <col min="10308" max="10308" width="5.375" style="238" customWidth="1"/>
    <col min="10309" max="10309" width="6.5" style="238" customWidth="1"/>
    <col min="10310" max="10310" width="6.375" style="238" customWidth="1"/>
    <col min="10311" max="10311" width="5.5" style="238" customWidth="1"/>
    <col min="10312" max="10312" width="6.25" style="238" customWidth="1"/>
    <col min="10313" max="10313" width="6.375" style="238" customWidth="1"/>
    <col min="10314" max="10314" width="4.375" style="238" customWidth="1"/>
    <col min="10315" max="10315" width="4.875" style="238" customWidth="1"/>
    <col min="10316" max="10316" width="6.125" style="238" customWidth="1"/>
    <col min="10317" max="10317" width="4.25" style="238" customWidth="1"/>
    <col min="10318" max="10318" width="5" style="238" customWidth="1"/>
    <col min="10319" max="10319" width="6" style="238" customWidth="1"/>
    <col min="10320" max="10320" width="11.5" style="238" customWidth="1"/>
    <col min="10321" max="10496" width="9" style="238"/>
    <col min="10497" max="10498" width="7.75" style="238" customWidth="1"/>
    <col min="10499" max="10499" width="9.25" style="238" customWidth="1"/>
    <col min="10500" max="10500" width="8.875" style="238" customWidth="1"/>
    <col min="10501" max="10501" width="9.25" style="238" customWidth="1"/>
    <col min="10502" max="10502" width="10.375" style="238" customWidth="1"/>
    <col min="10503" max="10503" width="8.75" style="238" customWidth="1"/>
    <col min="10504" max="10504" width="9" style="238"/>
    <col min="10505" max="10505" width="10.625" style="238" customWidth="1"/>
    <col min="10506" max="10506" width="10.125" style="238" customWidth="1"/>
    <col min="10507" max="10507" width="6.875" style="238" customWidth="1"/>
    <col min="10508" max="10508" width="10.25" style="238" customWidth="1"/>
    <col min="10509" max="10509" width="8.75" style="238" customWidth="1"/>
    <col min="10510" max="10510" width="8.5" style="238" customWidth="1"/>
    <col min="10511" max="10511" width="10.625" style="238" customWidth="1"/>
    <col min="10512" max="10512" width="8.875" style="238" customWidth="1"/>
    <col min="10513" max="10513" width="8.75" style="238" customWidth="1"/>
    <col min="10514" max="10514" width="10.625" style="238" customWidth="1"/>
    <col min="10515" max="10515" width="8.875" style="238" customWidth="1"/>
    <col min="10516" max="10516" width="8.25" style="238" customWidth="1"/>
    <col min="10517" max="10517" width="9.625" style="238" customWidth="1"/>
    <col min="10518" max="10518" width="5.625" style="238" customWidth="1"/>
    <col min="10519" max="10519" width="6.75" style="238" customWidth="1"/>
    <col min="10520" max="10520" width="5.875" style="238" customWidth="1"/>
    <col min="10521" max="10521" width="5.5" style="238" customWidth="1"/>
    <col min="10522" max="10522" width="7.5" style="238" customWidth="1"/>
    <col min="10523" max="10523" width="6.125" style="238" customWidth="1"/>
    <col min="10524" max="10524" width="5.5" style="238" customWidth="1"/>
    <col min="10525" max="10525" width="7.25" style="238" customWidth="1"/>
    <col min="10526" max="10526" width="6.5" style="238" customWidth="1"/>
    <col min="10527" max="10527" width="4.75" style="238" customWidth="1"/>
    <col min="10528" max="10528" width="5.75" style="238" customWidth="1"/>
    <col min="10529" max="10529" width="6.375" style="238" customWidth="1"/>
    <col min="10530" max="10530" width="4.875" style="238" customWidth="1"/>
    <col min="10531" max="10531" width="5.875" style="238" customWidth="1"/>
    <col min="10532" max="10532" width="6.875" style="238" customWidth="1"/>
    <col min="10533" max="10533" width="4.5" style="238" customWidth="1"/>
    <col min="10534" max="10534" width="5.5" style="238" customWidth="1"/>
    <col min="10535" max="10535" width="6.5" style="238" customWidth="1"/>
    <col min="10536" max="10536" width="11" style="238" customWidth="1"/>
    <col min="10537" max="10537" width="9.625" style="238" customWidth="1"/>
    <col min="10538" max="10538" width="5.25" style="238" customWidth="1"/>
    <col min="10539" max="10539" width="6.875" style="238" customWidth="1"/>
    <col min="10540" max="10540" width="5.875" style="238" customWidth="1"/>
    <col min="10541" max="10541" width="5.375" style="238" customWidth="1"/>
    <col min="10542" max="10542" width="7.375" style="238" customWidth="1"/>
    <col min="10543" max="10543" width="6.375" style="238" customWidth="1"/>
    <col min="10544" max="10544" width="4.875" style="238" customWidth="1"/>
    <col min="10545" max="10545" width="6.375" style="238" customWidth="1"/>
    <col min="10546" max="10546" width="6.125" style="238" customWidth="1"/>
    <col min="10547" max="10547" width="5.375" style="238" customWidth="1"/>
    <col min="10548" max="10548" width="6.5" style="238" customWidth="1"/>
    <col min="10549" max="10549" width="5.75" style="238" customWidth="1"/>
    <col min="10550" max="10550" width="6" style="238" customWidth="1"/>
    <col min="10551" max="10551" width="5.75" style="238" customWidth="1"/>
    <col min="10552" max="10552" width="6.5" style="238" customWidth="1"/>
    <col min="10553" max="10553" width="5.5" style="238" customWidth="1"/>
    <col min="10554" max="10555" width="6.625" style="238" customWidth="1"/>
    <col min="10556" max="10556" width="11.25" style="238" customWidth="1"/>
    <col min="10557" max="10557" width="9.625" style="238" customWidth="1"/>
    <col min="10558" max="10558" width="4.625" style="238" customWidth="1"/>
    <col min="10559" max="10559" width="5.875" style="238" customWidth="1"/>
    <col min="10560" max="10560" width="6.75" style="238" customWidth="1"/>
    <col min="10561" max="10561" width="5" style="238" customWidth="1"/>
    <col min="10562" max="10562" width="6.125" style="238" customWidth="1"/>
    <col min="10563" max="10563" width="6.375" style="238" customWidth="1"/>
    <col min="10564" max="10564" width="5.375" style="238" customWidth="1"/>
    <col min="10565" max="10565" width="6.5" style="238" customWidth="1"/>
    <col min="10566" max="10566" width="6.375" style="238" customWidth="1"/>
    <col min="10567" max="10567" width="5.5" style="238" customWidth="1"/>
    <col min="10568" max="10568" width="6.25" style="238" customWidth="1"/>
    <col min="10569" max="10569" width="6.375" style="238" customWidth="1"/>
    <col min="10570" max="10570" width="4.375" style="238" customWidth="1"/>
    <col min="10571" max="10571" width="4.875" style="238" customWidth="1"/>
    <col min="10572" max="10572" width="6.125" style="238" customWidth="1"/>
    <col min="10573" max="10573" width="4.25" style="238" customWidth="1"/>
    <col min="10574" max="10574" width="5" style="238" customWidth="1"/>
    <col min="10575" max="10575" width="6" style="238" customWidth="1"/>
    <col min="10576" max="10576" width="11.5" style="238" customWidth="1"/>
    <col min="10577" max="10752" width="9" style="238"/>
    <col min="10753" max="10754" width="7.75" style="238" customWidth="1"/>
    <col min="10755" max="10755" width="9.25" style="238" customWidth="1"/>
    <col min="10756" max="10756" width="8.875" style="238" customWidth="1"/>
    <col min="10757" max="10757" width="9.25" style="238" customWidth="1"/>
    <col min="10758" max="10758" width="10.375" style="238" customWidth="1"/>
    <col min="10759" max="10759" width="8.75" style="238" customWidth="1"/>
    <col min="10760" max="10760" width="9" style="238"/>
    <col min="10761" max="10761" width="10.625" style="238" customWidth="1"/>
    <col min="10762" max="10762" width="10.125" style="238" customWidth="1"/>
    <col min="10763" max="10763" width="6.875" style="238" customWidth="1"/>
    <col min="10764" max="10764" width="10.25" style="238" customWidth="1"/>
    <col min="10765" max="10765" width="8.75" style="238" customWidth="1"/>
    <col min="10766" max="10766" width="8.5" style="238" customWidth="1"/>
    <col min="10767" max="10767" width="10.625" style="238" customWidth="1"/>
    <col min="10768" max="10768" width="8.875" style="238" customWidth="1"/>
    <col min="10769" max="10769" width="8.75" style="238" customWidth="1"/>
    <col min="10770" max="10770" width="10.625" style="238" customWidth="1"/>
    <col min="10771" max="10771" width="8.875" style="238" customWidth="1"/>
    <col min="10772" max="10772" width="8.25" style="238" customWidth="1"/>
    <col min="10773" max="10773" width="9.625" style="238" customWidth="1"/>
    <col min="10774" max="10774" width="5.625" style="238" customWidth="1"/>
    <col min="10775" max="10775" width="6.75" style="238" customWidth="1"/>
    <col min="10776" max="10776" width="5.875" style="238" customWidth="1"/>
    <col min="10777" max="10777" width="5.5" style="238" customWidth="1"/>
    <col min="10778" max="10778" width="7.5" style="238" customWidth="1"/>
    <col min="10779" max="10779" width="6.125" style="238" customWidth="1"/>
    <col min="10780" max="10780" width="5.5" style="238" customWidth="1"/>
    <col min="10781" max="10781" width="7.25" style="238" customWidth="1"/>
    <col min="10782" max="10782" width="6.5" style="238" customWidth="1"/>
    <col min="10783" max="10783" width="4.75" style="238" customWidth="1"/>
    <col min="10784" max="10784" width="5.75" style="238" customWidth="1"/>
    <col min="10785" max="10785" width="6.375" style="238" customWidth="1"/>
    <col min="10786" max="10786" width="4.875" style="238" customWidth="1"/>
    <col min="10787" max="10787" width="5.875" style="238" customWidth="1"/>
    <col min="10788" max="10788" width="6.875" style="238" customWidth="1"/>
    <col min="10789" max="10789" width="4.5" style="238" customWidth="1"/>
    <col min="10790" max="10790" width="5.5" style="238" customWidth="1"/>
    <col min="10791" max="10791" width="6.5" style="238" customWidth="1"/>
    <col min="10792" max="10792" width="11" style="238" customWidth="1"/>
    <col min="10793" max="10793" width="9.625" style="238" customWidth="1"/>
    <col min="10794" max="10794" width="5.25" style="238" customWidth="1"/>
    <col min="10795" max="10795" width="6.875" style="238" customWidth="1"/>
    <col min="10796" max="10796" width="5.875" style="238" customWidth="1"/>
    <col min="10797" max="10797" width="5.375" style="238" customWidth="1"/>
    <col min="10798" max="10798" width="7.375" style="238" customWidth="1"/>
    <col min="10799" max="10799" width="6.375" style="238" customWidth="1"/>
    <col min="10800" max="10800" width="4.875" style="238" customWidth="1"/>
    <col min="10801" max="10801" width="6.375" style="238" customWidth="1"/>
    <col min="10802" max="10802" width="6.125" style="238" customWidth="1"/>
    <col min="10803" max="10803" width="5.375" style="238" customWidth="1"/>
    <col min="10804" max="10804" width="6.5" style="238" customWidth="1"/>
    <col min="10805" max="10805" width="5.75" style="238" customWidth="1"/>
    <col min="10806" max="10806" width="6" style="238" customWidth="1"/>
    <col min="10807" max="10807" width="5.75" style="238" customWidth="1"/>
    <col min="10808" max="10808" width="6.5" style="238" customWidth="1"/>
    <col min="10809" max="10809" width="5.5" style="238" customWidth="1"/>
    <col min="10810" max="10811" width="6.625" style="238" customWidth="1"/>
    <col min="10812" max="10812" width="11.25" style="238" customWidth="1"/>
    <col min="10813" max="10813" width="9.625" style="238" customWidth="1"/>
    <col min="10814" max="10814" width="4.625" style="238" customWidth="1"/>
    <col min="10815" max="10815" width="5.875" style="238" customWidth="1"/>
    <col min="10816" max="10816" width="6.75" style="238" customWidth="1"/>
    <col min="10817" max="10817" width="5" style="238" customWidth="1"/>
    <col min="10818" max="10818" width="6.125" style="238" customWidth="1"/>
    <col min="10819" max="10819" width="6.375" style="238" customWidth="1"/>
    <col min="10820" max="10820" width="5.375" style="238" customWidth="1"/>
    <col min="10821" max="10821" width="6.5" style="238" customWidth="1"/>
    <col min="10822" max="10822" width="6.375" style="238" customWidth="1"/>
    <col min="10823" max="10823" width="5.5" style="238" customWidth="1"/>
    <col min="10824" max="10824" width="6.25" style="238" customWidth="1"/>
    <col min="10825" max="10825" width="6.375" style="238" customWidth="1"/>
    <col min="10826" max="10826" width="4.375" style="238" customWidth="1"/>
    <col min="10827" max="10827" width="4.875" style="238" customWidth="1"/>
    <col min="10828" max="10828" width="6.125" style="238" customWidth="1"/>
    <col min="10829" max="10829" width="4.25" style="238" customWidth="1"/>
    <col min="10830" max="10830" width="5" style="238" customWidth="1"/>
    <col min="10831" max="10831" width="6" style="238" customWidth="1"/>
    <col min="10832" max="10832" width="11.5" style="238" customWidth="1"/>
    <col min="10833" max="11008" width="9" style="238"/>
    <col min="11009" max="11010" width="7.75" style="238" customWidth="1"/>
    <col min="11011" max="11011" width="9.25" style="238" customWidth="1"/>
    <col min="11012" max="11012" width="8.875" style="238" customWidth="1"/>
    <col min="11013" max="11013" width="9.25" style="238" customWidth="1"/>
    <col min="11014" max="11014" width="10.375" style="238" customWidth="1"/>
    <col min="11015" max="11015" width="8.75" style="238" customWidth="1"/>
    <col min="11016" max="11016" width="9" style="238"/>
    <col min="11017" max="11017" width="10.625" style="238" customWidth="1"/>
    <col min="11018" max="11018" width="10.125" style="238" customWidth="1"/>
    <col min="11019" max="11019" width="6.875" style="238" customWidth="1"/>
    <col min="11020" max="11020" width="10.25" style="238" customWidth="1"/>
    <col min="11021" max="11021" width="8.75" style="238" customWidth="1"/>
    <col min="11022" max="11022" width="8.5" style="238" customWidth="1"/>
    <col min="11023" max="11023" width="10.625" style="238" customWidth="1"/>
    <col min="11024" max="11024" width="8.875" style="238" customWidth="1"/>
    <col min="11025" max="11025" width="8.75" style="238" customWidth="1"/>
    <col min="11026" max="11026" width="10.625" style="238" customWidth="1"/>
    <col min="11027" max="11027" width="8.875" style="238" customWidth="1"/>
    <col min="11028" max="11028" width="8.25" style="238" customWidth="1"/>
    <col min="11029" max="11029" width="9.625" style="238" customWidth="1"/>
    <col min="11030" max="11030" width="5.625" style="238" customWidth="1"/>
    <col min="11031" max="11031" width="6.75" style="238" customWidth="1"/>
    <col min="11032" max="11032" width="5.875" style="238" customWidth="1"/>
    <col min="11033" max="11033" width="5.5" style="238" customWidth="1"/>
    <col min="11034" max="11034" width="7.5" style="238" customWidth="1"/>
    <col min="11035" max="11035" width="6.125" style="238" customWidth="1"/>
    <col min="11036" max="11036" width="5.5" style="238" customWidth="1"/>
    <col min="11037" max="11037" width="7.25" style="238" customWidth="1"/>
    <col min="11038" max="11038" width="6.5" style="238" customWidth="1"/>
    <col min="11039" max="11039" width="4.75" style="238" customWidth="1"/>
    <col min="11040" max="11040" width="5.75" style="238" customWidth="1"/>
    <col min="11041" max="11041" width="6.375" style="238" customWidth="1"/>
    <col min="11042" max="11042" width="4.875" style="238" customWidth="1"/>
    <col min="11043" max="11043" width="5.875" style="238" customWidth="1"/>
    <col min="11044" max="11044" width="6.875" style="238" customWidth="1"/>
    <col min="11045" max="11045" width="4.5" style="238" customWidth="1"/>
    <col min="11046" max="11046" width="5.5" style="238" customWidth="1"/>
    <col min="11047" max="11047" width="6.5" style="238" customWidth="1"/>
    <col min="11048" max="11048" width="11" style="238" customWidth="1"/>
    <col min="11049" max="11049" width="9.625" style="238" customWidth="1"/>
    <col min="11050" max="11050" width="5.25" style="238" customWidth="1"/>
    <col min="11051" max="11051" width="6.875" style="238" customWidth="1"/>
    <col min="11052" max="11052" width="5.875" style="238" customWidth="1"/>
    <col min="11053" max="11053" width="5.375" style="238" customWidth="1"/>
    <col min="11054" max="11054" width="7.375" style="238" customWidth="1"/>
    <col min="11055" max="11055" width="6.375" style="238" customWidth="1"/>
    <col min="11056" max="11056" width="4.875" style="238" customWidth="1"/>
    <col min="11057" max="11057" width="6.375" style="238" customWidth="1"/>
    <col min="11058" max="11058" width="6.125" style="238" customWidth="1"/>
    <col min="11059" max="11059" width="5.375" style="238" customWidth="1"/>
    <col min="11060" max="11060" width="6.5" style="238" customWidth="1"/>
    <col min="11061" max="11061" width="5.75" style="238" customWidth="1"/>
    <col min="11062" max="11062" width="6" style="238" customWidth="1"/>
    <col min="11063" max="11063" width="5.75" style="238" customWidth="1"/>
    <col min="11064" max="11064" width="6.5" style="238" customWidth="1"/>
    <col min="11065" max="11065" width="5.5" style="238" customWidth="1"/>
    <col min="11066" max="11067" width="6.625" style="238" customWidth="1"/>
    <col min="11068" max="11068" width="11.25" style="238" customWidth="1"/>
    <col min="11069" max="11069" width="9.625" style="238" customWidth="1"/>
    <col min="11070" max="11070" width="4.625" style="238" customWidth="1"/>
    <col min="11071" max="11071" width="5.875" style="238" customWidth="1"/>
    <col min="11072" max="11072" width="6.75" style="238" customWidth="1"/>
    <col min="11073" max="11073" width="5" style="238" customWidth="1"/>
    <col min="11074" max="11074" width="6.125" style="238" customWidth="1"/>
    <col min="11075" max="11075" width="6.375" style="238" customWidth="1"/>
    <col min="11076" max="11076" width="5.375" style="238" customWidth="1"/>
    <col min="11077" max="11077" width="6.5" style="238" customWidth="1"/>
    <col min="11078" max="11078" width="6.375" style="238" customWidth="1"/>
    <col min="11079" max="11079" width="5.5" style="238" customWidth="1"/>
    <col min="11080" max="11080" width="6.25" style="238" customWidth="1"/>
    <col min="11081" max="11081" width="6.375" style="238" customWidth="1"/>
    <col min="11082" max="11082" width="4.375" style="238" customWidth="1"/>
    <col min="11083" max="11083" width="4.875" style="238" customWidth="1"/>
    <col min="11084" max="11084" width="6.125" style="238" customWidth="1"/>
    <col min="11085" max="11085" width="4.25" style="238" customWidth="1"/>
    <col min="11086" max="11086" width="5" style="238" customWidth="1"/>
    <col min="11087" max="11087" width="6" style="238" customWidth="1"/>
    <col min="11088" max="11088" width="11.5" style="238" customWidth="1"/>
    <col min="11089" max="11264" width="9" style="238"/>
    <col min="11265" max="11266" width="7.75" style="238" customWidth="1"/>
    <col min="11267" max="11267" width="9.25" style="238" customWidth="1"/>
    <col min="11268" max="11268" width="8.875" style="238" customWidth="1"/>
    <col min="11269" max="11269" width="9.25" style="238" customWidth="1"/>
    <col min="11270" max="11270" width="10.375" style="238" customWidth="1"/>
    <col min="11271" max="11271" width="8.75" style="238" customWidth="1"/>
    <col min="11272" max="11272" width="9" style="238"/>
    <col min="11273" max="11273" width="10.625" style="238" customWidth="1"/>
    <col min="11274" max="11274" width="10.125" style="238" customWidth="1"/>
    <col min="11275" max="11275" width="6.875" style="238" customWidth="1"/>
    <col min="11276" max="11276" width="10.25" style="238" customWidth="1"/>
    <col min="11277" max="11277" width="8.75" style="238" customWidth="1"/>
    <col min="11278" max="11278" width="8.5" style="238" customWidth="1"/>
    <col min="11279" max="11279" width="10.625" style="238" customWidth="1"/>
    <col min="11280" max="11280" width="8.875" style="238" customWidth="1"/>
    <col min="11281" max="11281" width="8.75" style="238" customWidth="1"/>
    <col min="11282" max="11282" width="10.625" style="238" customWidth="1"/>
    <col min="11283" max="11283" width="8.875" style="238" customWidth="1"/>
    <col min="11284" max="11284" width="8.25" style="238" customWidth="1"/>
    <col min="11285" max="11285" width="9.625" style="238" customWidth="1"/>
    <col min="11286" max="11286" width="5.625" style="238" customWidth="1"/>
    <col min="11287" max="11287" width="6.75" style="238" customWidth="1"/>
    <col min="11288" max="11288" width="5.875" style="238" customWidth="1"/>
    <col min="11289" max="11289" width="5.5" style="238" customWidth="1"/>
    <col min="11290" max="11290" width="7.5" style="238" customWidth="1"/>
    <col min="11291" max="11291" width="6.125" style="238" customWidth="1"/>
    <col min="11292" max="11292" width="5.5" style="238" customWidth="1"/>
    <col min="11293" max="11293" width="7.25" style="238" customWidth="1"/>
    <col min="11294" max="11294" width="6.5" style="238" customWidth="1"/>
    <col min="11295" max="11295" width="4.75" style="238" customWidth="1"/>
    <col min="11296" max="11296" width="5.75" style="238" customWidth="1"/>
    <col min="11297" max="11297" width="6.375" style="238" customWidth="1"/>
    <col min="11298" max="11298" width="4.875" style="238" customWidth="1"/>
    <col min="11299" max="11299" width="5.875" style="238" customWidth="1"/>
    <col min="11300" max="11300" width="6.875" style="238" customWidth="1"/>
    <col min="11301" max="11301" width="4.5" style="238" customWidth="1"/>
    <col min="11302" max="11302" width="5.5" style="238" customWidth="1"/>
    <col min="11303" max="11303" width="6.5" style="238" customWidth="1"/>
    <col min="11304" max="11304" width="11" style="238" customWidth="1"/>
    <col min="11305" max="11305" width="9.625" style="238" customWidth="1"/>
    <col min="11306" max="11306" width="5.25" style="238" customWidth="1"/>
    <col min="11307" max="11307" width="6.875" style="238" customWidth="1"/>
    <col min="11308" max="11308" width="5.875" style="238" customWidth="1"/>
    <col min="11309" max="11309" width="5.375" style="238" customWidth="1"/>
    <col min="11310" max="11310" width="7.375" style="238" customWidth="1"/>
    <col min="11311" max="11311" width="6.375" style="238" customWidth="1"/>
    <col min="11312" max="11312" width="4.875" style="238" customWidth="1"/>
    <col min="11313" max="11313" width="6.375" style="238" customWidth="1"/>
    <col min="11314" max="11314" width="6.125" style="238" customWidth="1"/>
    <col min="11315" max="11315" width="5.375" style="238" customWidth="1"/>
    <col min="11316" max="11316" width="6.5" style="238" customWidth="1"/>
    <col min="11317" max="11317" width="5.75" style="238" customWidth="1"/>
    <col min="11318" max="11318" width="6" style="238" customWidth="1"/>
    <col min="11319" max="11319" width="5.75" style="238" customWidth="1"/>
    <col min="11320" max="11320" width="6.5" style="238" customWidth="1"/>
    <col min="11321" max="11321" width="5.5" style="238" customWidth="1"/>
    <col min="11322" max="11323" width="6.625" style="238" customWidth="1"/>
    <col min="11324" max="11324" width="11.25" style="238" customWidth="1"/>
    <col min="11325" max="11325" width="9.625" style="238" customWidth="1"/>
    <col min="11326" max="11326" width="4.625" style="238" customWidth="1"/>
    <col min="11327" max="11327" width="5.875" style="238" customWidth="1"/>
    <col min="11328" max="11328" width="6.75" style="238" customWidth="1"/>
    <col min="11329" max="11329" width="5" style="238" customWidth="1"/>
    <col min="11330" max="11330" width="6.125" style="238" customWidth="1"/>
    <col min="11331" max="11331" width="6.375" style="238" customWidth="1"/>
    <col min="11332" max="11332" width="5.375" style="238" customWidth="1"/>
    <col min="11333" max="11333" width="6.5" style="238" customWidth="1"/>
    <col min="11334" max="11334" width="6.375" style="238" customWidth="1"/>
    <col min="11335" max="11335" width="5.5" style="238" customWidth="1"/>
    <col min="11336" max="11336" width="6.25" style="238" customWidth="1"/>
    <col min="11337" max="11337" width="6.375" style="238" customWidth="1"/>
    <col min="11338" max="11338" width="4.375" style="238" customWidth="1"/>
    <col min="11339" max="11339" width="4.875" style="238" customWidth="1"/>
    <col min="11340" max="11340" width="6.125" style="238" customWidth="1"/>
    <col min="11341" max="11341" width="4.25" style="238" customWidth="1"/>
    <col min="11342" max="11342" width="5" style="238" customWidth="1"/>
    <col min="11343" max="11343" width="6" style="238" customWidth="1"/>
    <col min="11344" max="11344" width="11.5" style="238" customWidth="1"/>
    <col min="11345" max="11520" width="9" style="238"/>
    <col min="11521" max="11522" width="7.75" style="238" customWidth="1"/>
    <col min="11523" max="11523" width="9.25" style="238" customWidth="1"/>
    <col min="11524" max="11524" width="8.875" style="238" customWidth="1"/>
    <col min="11525" max="11525" width="9.25" style="238" customWidth="1"/>
    <col min="11526" max="11526" width="10.375" style="238" customWidth="1"/>
    <col min="11527" max="11527" width="8.75" style="238" customWidth="1"/>
    <col min="11528" max="11528" width="9" style="238"/>
    <col min="11529" max="11529" width="10.625" style="238" customWidth="1"/>
    <col min="11530" max="11530" width="10.125" style="238" customWidth="1"/>
    <col min="11531" max="11531" width="6.875" style="238" customWidth="1"/>
    <col min="11532" max="11532" width="10.25" style="238" customWidth="1"/>
    <col min="11533" max="11533" width="8.75" style="238" customWidth="1"/>
    <col min="11534" max="11534" width="8.5" style="238" customWidth="1"/>
    <col min="11535" max="11535" width="10.625" style="238" customWidth="1"/>
    <col min="11536" max="11536" width="8.875" style="238" customWidth="1"/>
    <col min="11537" max="11537" width="8.75" style="238" customWidth="1"/>
    <col min="11538" max="11538" width="10.625" style="238" customWidth="1"/>
    <col min="11539" max="11539" width="8.875" style="238" customWidth="1"/>
    <col min="11540" max="11540" width="8.25" style="238" customWidth="1"/>
    <col min="11541" max="11541" width="9.625" style="238" customWidth="1"/>
    <col min="11542" max="11542" width="5.625" style="238" customWidth="1"/>
    <col min="11543" max="11543" width="6.75" style="238" customWidth="1"/>
    <col min="11544" max="11544" width="5.875" style="238" customWidth="1"/>
    <col min="11545" max="11545" width="5.5" style="238" customWidth="1"/>
    <col min="11546" max="11546" width="7.5" style="238" customWidth="1"/>
    <col min="11547" max="11547" width="6.125" style="238" customWidth="1"/>
    <col min="11548" max="11548" width="5.5" style="238" customWidth="1"/>
    <col min="11549" max="11549" width="7.25" style="238" customWidth="1"/>
    <col min="11550" max="11550" width="6.5" style="238" customWidth="1"/>
    <col min="11551" max="11551" width="4.75" style="238" customWidth="1"/>
    <col min="11552" max="11552" width="5.75" style="238" customWidth="1"/>
    <col min="11553" max="11553" width="6.375" style="238" customWidth="1"/>
    <col min="11554" max="11554" width="4.875" style="238" customWidth="1"/>
    <col min="11555" max="11555" width="5.875" style="238" customWidth="1"/>
    <col min="11556" max="11556" width="6.875" style="238" customWidth="1"/>
    <col min="11557" max="11557" width="4.5" style="238" customWidth="1"/>
    <col min="11558" max="11558" width="5.5" style="238" customWidth="1"/>
    <col min="11559" max="11559" width="6.5" style="238" customWidth="1"/>
    <col min="11560" max="11560" width="11" style="238" customWidth="1"/>
    <col min="11561" max="11561" width="9.625" style="238" customWidth="1"/>
    <col min="11562" max="11562" width="5.25" style="238" customWidth="1"/>
    <col min="11563" max="11563" width="6.875" style="238" customWidth="1"/>
    <col min="11564" max="11564" width="5.875" style="238" customWidth="1"/>
    <col min="11565" max="11565" width="5.375" style="238" customWidth="1"/>
    <col min="11566" max="11566" width="7.375" style="238" customWidth="1"/>
    <col min="11567" max="11567" width="6.375" style="238" customWidth="1"/>
    <col min="11568" max="11568" width="4.875" style="238" customWidth="1"/>
    <col min="11569" max="11569" width="6.375" style="238" customWidth="1"/>
    <col min="11570" max="11570" width="6.125" style="238" customWidth="1"/>
    <col min="11571" max="11571" width="5.375" style="238" customWidth="1"/>
    <col min="11572" max="11572" width="6.5" style="238" customWidth="1"/>
    <col min="11573" max="11573" width="5.75" style="238" customWidth="1"/>
    <col min="11574" max="11574" width="6" style="238" customWidth="1"/>
    <col min="11575" max="11575" width="5.75" style="238" customWidth="1"/>
    <col min="11576" max="11576" width="6.5" style="238" customWidth="1"/>
    <col min="11577" max="11577" width="5.5" style="238" customWidth="1"/>
    <col min="11578" max="11579" width="6.625" style="238" customWidth="1"/>
    <col min="11580" max="11580" width="11.25" style="238" customWidth="1"/>
    <col min="11581" max="11581" width="9.625" style="238" customWidth="1"/>
    <col min="11582" max="11582" width="4.625" style="238" customWidth="1"/>
    <col min="11583" max="11583" width="5.875" style="238" customWidth="1"/>
    <col min="11584" max="11584" width="6.75" style="238" customWidth="1"/>
    <col min="11585" max="11585" width="5" style="238" customWidth="1"/>
    <col min="11586" max="11586" width="6.125" style="238" customWidth="1"/>
    <col min="11587" max="11587" width="6.375" style="238" customWidth="1"/>
    <col min="11588" max="11588" width="5.375" style="238" customWidth="1"/>
    <col min="11589" max="11589" width="6.5" style="238" customWidth="1"/>
    <col min="11590" max="11590" width="6.375" style="238" customWidth="1"/>
    <col min="11591" max="11591" width="5.5" style="238" customWidth="1"/>
    <col min="11592" max="11592" width="6.25" style="238" customWidth="1"/>
    <col min="11593" max="11593" width="6.375" style="238" customWidth="1"/>
    <col min="11594" max="11594" width="4.375" style="238" customWidth="1"/>
    <col min="11595" max="11595" width="4.875" style="238" customWidth="1"/>
    <col min="11596" max="11596" width="6.125" style="238" customWidth="1"/>
    <col min="11597" max="11597" width="4.25" style="238" customWidth="1"/>
    <col min="11598" max="11598" width="5" style="238" customWidth="1"/>
    <col min="11599" max="11599" width="6" style="238" customWidth="1"/>
    <col min="11600" max="11600" width="11.5" style="238" customWidth="1"/>
    <col min="11601" max="11776" width="9" style="238"/>
    <col min="11777" max="11778" width="7.75" style="238" customWidth="1"/>
    <col min="11779" max="11779" width="9.25" style="238" customWidth="1"/>
    <col min="11780" max="11780" width="8.875" style="238" customWidth="1"/>
    <col min="11781" max="11781" width="9.25" style="238" customWidth="1"/>
    <col min="11782" max="11782" width="10.375" style="238" customWidth="1"/>
    <col min="11783" max="11783" width="8.75" style="238" customWidth="1"/>
    <col min="11784" max="11784" width="9" style="238"/>
    <col min="11785" max="11785" width="10.625" style="238" customWidth="1"/>
    <col min="11786" max="11786" width="10.125" style="238" customWidth="1"/>
    <col min="11787" max="11787" width="6.875" style="238" customWidth="1"/>
    <col min="11788" max="11788" width="10.25" style="238" customWidth="1"/>
    <col min="11789" max="11789" width="8.75" style="238" customWidth="1"/>
    <col min="11790" max="11790" width="8.5" style="238" customWidth="1"/>
    <col min="11791" max="11791" width="10.625" style="238" customWidth="1"/>
    <col min="11792" max="11792" width="8.875" style="238" customWidth="1"/>
    <col min="11793" max="11793" width="8.75" style="238" customWidth="1"/>
    <col min="11794" max="11794" width="10.625" style="238" customWidth="1"/>
    <col min="11795" max="11795" width="8.875" style="238" customWidth="1"/>
    <col min="11796" max="11796" width="8.25" style="238" customWidth="1"/>
    <col min="11797" max="11797" width="9.625" style="238" customWidth="1"/>
    <col min="11798" max="11798" width="5.625" style="238" customWidth="1"/>
    <col min="11799" max="11799" width="6.75" style="238" customWidth="1"/>
    <col min="11800" max="11800" width="5.875" style="238" customWidth="1"/>
    <col min="11801" max="11801" width="5.5" style="238" customWidth="1"/>
    <col min="11802" max="11802" width="7.5" style="238" customWidth="1"/>
    <col min="11803" max="11803" width="6.125" style="238" customWidth="1"/>
    <col min="11804" max="11804" width="5.5" style="238" customWidth="1"/>
    <col min="11805" max="11805" width="7.25" style="238" customWidth="1"/>
    <col min="11806" max="11806" width="6.5" style="238" customWidth="1"/>
    <col min="11807" max="11807" width="4.75" style="238" customWidth="1"/>
    <col min="11808" max="11808" width="5.75" style="238" customWidth="1"/>
    <col min="11809" max="11809" width="6.375" style="238" customWidth="1"/>
    <col min="11810" max="11810" width="4.875" style="238" customWidth="1"/>
    <col min="11811" max="11811" width="5.875" style="238" customWidth="1"/>
    <col min="11812" max="11812" width="6.875" style="238" customWidth="1"/>
    <col min="11813" max="11813" width="4.5" style="238" customWidth="1"/>
    <col min="11814" max="11814" width="5.5" style="238" customWidth="1"/>
    <col min="11815" max="11815" width="6.5" style="238" customWidth="1"/>
    <col min="11816" max="11816" width="11" style="238" customWidth="1"/>
    <col min="11817" max="11817" width="9.625" style="238" customWidth="1"/>
    <col min="11818" max="11818" width="5.25" style="238" customWidth="1"/>
    <col min="11819" max="11819" width="6.875" style="238" customWidth="1"/>
    <col min="11820" max="11820" width="5.875" style="238" customWidth="1"/>
    <col min="11821" max="11821" width="5.375" style="238" customWidth="1"/>
    <col min="11822" max="11822" width="7.375" style="238" customWidth="1"/>
    <col min="11823" max="11823" width="6.375" style="238" customWidth="1"/>
    <col min="11824" max="11824" width="4.875" style="238" customWidth="1"/>
    <col min="11825" max="11825" width="6.375" style="238" customWidth="1"/>
    <col min="11826" max="11826" width="6.125" style="238" customWidth="1"/>
    <col min="11827" max="11827" width="5.375" style="238" customWidth="1"/>
    <col min="11828" max="11828" width="6.5" style="238" customWidth="1"/>
    <col min="11829" max="11829" width="5.75" style="238" customWidth="1"/>
    <col min="11830" max="11830" width="6" style="238" customWidth="1"/>
    <col min="11831" max="11831" width="5.75" style="238" customWidth="1"/>
    <col min="11832" max="11832" width="6.5" style="238" customWidth="1"/>
    <col min="11833" max="11833" width="5.5" style="238" customWidth="1"/>
    <col min="11834" max="11835" width="6.625" style="238" customWidth="1"/>
    <col min="11836" max="11836" width="11.25" style="238" customWidth="1"/>
    <col min="11837" max="11837" width="9.625" style="238" customWidth="1"/>
    <col min="11838" max="11838" width="4.625" style="238" customWidth="1"/>
    <col min="11839" max="11839" width="5.875" style="238" customWidth="1"/>
    <col min="11840" max="11840" width="6.75" style="238" customWidth="1"/>
    <col min="11841" max="11841" width="5" style="238" customWidth="1"/>
    <col min="11842" max="11842" width="6.125" style="238" customWidth="1"/>
    <col min="11843" max="11843" width="6.375" style="238" customWidth="1"/>
    <col min="11844" max="11844" width="5.375" style="238" customWidth="1"/>
    <col min="11845" max="11845" width="6.5" style="238" customWidth="1"/>
    <col min="11846" max="11846" width="6.375" style="238" customWidth="1"/>
    <col min="11847" max="11847" width="5.5" style="238" customWidth="1"/>
    <col min="11848" max="11848" width="6.25" style="238" customWidth="1"/>
    <col min="11849" max="11849" width="6.375" style="238" customWidth="1"/>
    <col min="11850" max="11850" width="4.375" style="238" customWidth="1"/>
    <col min="11851" max="11851" width="4.875" style="238" customWidth="1"/>
    <col min="11852" max="11852" width="6.125" style="238" customWidth="1"/>
    <col min="11853" max="11853" width="4.25" style="238" customWidth="1"/>
    <col min="11854" max="11854" width="5" style="238" customWidth="1"/>
    <col min="11855" max="11855" width="6" style="238" customWidth="1"/>
    <col min="11856" max="11856" width="11.5" style="238" customWidth="1"/>
    <col min="11857" max="12032" width="9" style="238"/>
    <col min="12033" max="12034" width="7.75" style="238" customWidth="1"/>
    <col min="12035" max="12035" width="9.25" style="238" customWidth="1"/>
    <col min="12036" max="12036" width="8.875" style="238" customWidth="1"/>
    <col min="12037" max="12037" width="9.25" style="238" customWidth="1"/>
    <col min="12038" max="12038" width="10.375" style="238" customWidth="1"/>
    <col min="12039" max="12039" width="8.75" style="238" customWidth="1"/>
    <col min="12040" max="12040" width="9" style="238"/>
    <col min="12041" max="12041" width="10.625" style="238" customWidth="1"/>
    <col min="12042" max="12042" width="10.125" style="238" customWidth="1"/>
    <col min="12043" max="12043" width="6.875" style="238" customWidth="1"/>
    <col min="12044" max="12044" width="10.25" style="238" customWidth="1"/>
    <col min="12045" max="12045" width="8.75" style="238" customWidth="1"/>
    <col min="12046" max="12046" width="8.5" style="238" customWidth="1"/>
    <col min="12047" max="12047" width="10.625" style="238" customWidth="1"/>
    <col min="12048" max="12048" width="8.875" style="238" customWidth="1"/>
    <col min="12049" max="12049" width="8.75" style="238" customWidth="1"/>
    <col min="12050" max="12050" width="10.625" style="238" customWidth="1"/>
    <col min="12051" max="12051" width="8.875" style="238" customWidth="1"/>
    <col min="12052" max="12052" width="8.25" style="238" customWidth="1"/>
    <col min="12053" max="12053" width="9.625" style="238" customWidth="1"/>
    <col min="12054" max="12054" width="5.625" style="238" customWidth="1"/>
    <col min="12055" max="12055" width="6.75" style="238" customWidth="1"/>
    <col min="12056" max="12056" width="5.875" style="238" customWidth="1"/>
    <col min="12057" max="12057" width="5.5" style="238" customWidth="1"/>
    <col min="12058" max="12058" width="7.5" style="238" customWidth="1"/>
    <col min="12059" max="12059" width="6.125" style="238" customWidth="1"/>
    <col min="12060" max="12060" width="5.5" style="238" customWidth="1"/>
    <col min="12061" max="12061" width="7.25" style="238" customWidth="1"/>
    <col min="12062" max="12062" width="6.5" style="238" customWidth="1"/>
    <col min="12063" max="12063" width="4.75" style="238" customWidth="1"/>
    <col min="12064" max="12064" width="5.75" style="238" customWidth="1"/>
    <col min="12065" max="12065" width="6.375" style="238" customWidth="1"/>
    <col min="12066" max="12066" width="4.875" style="238" customWidth="1"/>
    <col min="12067" max="12067" width="5.875" style="238" customWidth="1"/>
    <col min="12068" max="12068" width="6.875" style="238" customWidth="1"/>
    <col min="12069" max="12069" width="4.5" style="238" customWidth="1"/>
    <col min="12070" max="12070" width="5.5" style="238" customWidth="1"/>
    <col min="12071" max="12071" width="6.5" style="238" customWidth="1"/>
    <col min="12072" max="12072" width="11" style="238" customWidth="1"/>
    <col min="12073" max="12073" width="9.625" style="238" customWidth="1"/>
    <col min="12074" max="12074" width="5.25" style="238" customWidth="1"/>
    <col min="12075" max="12075" width="6.875" style="238" customWidth="1"/>
    <col min="12076" max="12076" width="5.875" style="238" customWidth="1"/>
    <col min="12077" max="12077" width="5.375" style="238" customWidth="1"/>
    <col min="12078" max="12078" width="7.375" style="238" customWidth="1"/>
    <col min="12079" max="12079" width="6.375" style="238" customWidth="1"/>
    <col min="12080" max="12080" width="4.875" style="238" customWidth="1"/>
    <col min="12081" max="12081" width="6.375" style="238" customWidth="1"/>
    <col min="12082" max="12082" width="6.125" style="238" customWidth="1"/>
    <col min="12083" max="12083" width="5.375" style="238" customWidth="1"/>
    <col min="12084" max="12084" width="6.5" style="238" customWidth="1"/>
    <col min="12085" max="12085" width="5.75" style="238" customWidth="1"/>
    <col min="12086" max="12086" width="6" style="238" customWidth="1"/>
    <col min="12087" max="12087" width="5.75" style="238" customWidth="1"/>
    <col min="12088" max="12088" width="6.5" style="238" customWidth="1"/>
    <col min="12089" max="12089" width="5.5" style="238" customWidth="1"/>
    <col min="12090" max="12091" width="6.625" style="238" customWidth="1"/>
    <col min="12092" max="12092" width="11.25" style="238" customWidth="1"/>
    <col min="12093" max="12093" width="9.625" style="238" customWidth="1"/>
    <col min="12094" max="12094" width="4.625" style="238" customWidth="1"/>
    <col min="12095" max="12095" width="5.875" style="238" customWidth="1"/>
    <col min="12096" max="12096" width="6.75" style="238" customWidth="1"/>
    <col min="12097" max="12097" width="5" style="238" customWidth="1"/>
    <col min="12098" max="12098" width="6.125" style="238" customWidth="1"/>
    <col min="12099" max="12099" width="6.375" style="238" customWidth="1"/>
    <col min="12100" max="12100" width="5.375" style="238" customWidth="1"/>
    <col min="12101" max="12101" width="6.5" style="238" customWidth="1"/>
    <col min="12102" max="12102" width="6.375" style="238" customWidth="1"/>
    <col min="12103" max="12103" width="5.5" style="238" customWidth="1"/>
    <col min="12104" max="12104" width="6.25" style="238" customWidth="1"/>
    <col min="12105" max="12105" width="6.375" style="238" customWidth="1"/>
    <col min="12106" max="12106" width="4.375" style="238" customWidth="1"/>
    <col min="12107" max="12107" width="4.875" style="238" customWidth="1"/>
    <col min="12108" max="12108" width="6.125" style="238" customWidth="1"/>
    <col min="12109" max="12109" width="4.25" style="238" customWidth="1"/>
    <col min="12110" max="12110" width="5" style="238" customWidth="1"/>
    <col min="12111" max="12111" width="6" style="238" customWidth="1"/>
    <col min="12112" max="12112" width="11.5" style="238" customWidth="1"/>
    <col min="12113" max="12288" width="9" style="238"/>
    <col min="12289" max="12290" width="7.75" style="238" customWidth="1"/>
    <col min="12291" max="12291" width="9.25" style="238" customWidth="1"/>
    <col min="12292" max="12292" width="8.875" style="238" customWidth="1"/>
    <col min="12293" max="12293" width="9.25" style="238" customWidth="1"/>
    <col min="12294" max="12294" width="10.375" style="238" customWidth="1"/>
    <col min="12295" max="12295" width="8.75" style="238" customWidth="1"/>
    <col min="12296" max="12296" width="9" style="238"/>
    <col min="12297" max="12297" width="10.625" style="238" customWidth="1"/>
    <col min="12298" max="12298" width="10.125" style="238" customWidth="1"/>
    <col min="12299" max="12299" width="6.875" style="238" customWidth="1"/>
    <col min="12300" max="12300" width="10.25" style="238" customWidth="1"/>
    <col min="12301" max="12301" width="8.75" style="238" customWidth="1"/>
    <col min="12302" max="12302" width="8.5" style="238" customWidth="1"/>
    <col min="12303" max="12303" width="10.625" style="238" customWidth="1"/>
    <col min="12304" max="12304" width="8.875" style="238" customWidth="1"/>
    <col min="12305" max="12305" width="8.75" style="238" customWidth="1"/>
    <col min="12306" max="12306" width="10.625" style="238" customWidth="1"/>
    <col min="12307" max="12307" width="8.875" style="238" customWidth="1"/>
    <col min="12308" max="12308" width="8.25" style="238" customWidth="1"/>
    <col min="12309" max="12309" width="9.625" style="238" customWidth="1"/>
    <col min="12310" max="12310" width="5.625" style="238" customWidth="1"/>
    <col min="12311" max="12311" width="6.75" style="238" customWidth="1"/>
    <col min="12312" max="12312" width="5.875" style="238" customWidth="1"/>
    <col min="12313" max="12313" width="5.5" style="238" customWidth="1"/>
    <col min="12314" max="12314" width="7.5" style="238" customWidth="1"/>
    <col min="12315" max="12315" width="6.125" style="238" customWidth="1"/>
    <col min="12316" max="12316" width="5.5" style="238" customWidth="1"/>
    <col min="12317" max="12317" width="7.25" style="238" customWidth="1"/>
    <col min="12318" max="12318" width="6.5" style="238" customWidth="1"/>
    <col min="12319" max="12319" width="4.75" style="238" customWidth="1"/>
    <col min="12320" max="12320" width="5.75" style="238" customWidth="1"/>
    <col min="12321" max="12321" width="6.375" style="238" customWidth="1"/>
    <col min="12322" max="12322" width="4.875" style="238" customWidth="1"/>
    <col min="12323" max="12323" width="5.875" style="238" customWidth="1"/>
    <col min="12324" max="12324" width="6.875" style="238" customWidth="1"/>
    <col min="12325" max="12325" width="4.5" style="238" customWidth="1"/>
    <col min="12326" max="12326" width="5.5" style="238" customWidth="1"/>
    <col min="12327" max="12327" width="6.5" style="238" customWidth="1"/>
    <col min="12328" max="12328" width="11" style="238" customWidth="1"/>
    <col min="12329" max="12329" width="9.625" style="238" customWidth="1"/>
    <col min="12330" max="12330" width="5.25" style="238" customWidth="1"/>
    <col min="12331" max="12331" width="6.875" style="238" customWidth="1"/>
    <col min="12332" max="12332" width="5.875" style="238" customWidth="1"/>
    <col min="12333" max="12333" width="5.375" style="238" customWidth="1"/>
    <col min="12334" max="12334" width="7.375" style="238" customWidth="1"/>
    <col min="12335" max="12335" width="6.375" style="238" customWidth="1"/>
    <col min="12336" max="12336" width="4.875" style="238" customWidth="1"/>
    <col min="12337" max="12337" width="6.375" style="238" customWidth="1"/>
    <col min="12338" max="12338" width="6.125" style="238" customWidth="1"/>
    <col min="12339" max="12339" width="5.375" style="238" customWidth="1"/>
    <col min="12340" max="12340" width="6.5" style="238" customWidth="1"/>
    <col min="12341" max="12341" width="5.75" style="238" customWidth="1"/>
    <col min="12342" max="12342" width="6" style="238" customWidth="1"/>
    <col min="12343" max="12343" width="5.75" style="238" customWidth="1"/>
    <col min="12344" max="12344" width="6.5" style="238" customWidth="1"/>
    <col min="12345" max="12345" width="5.5" style="238" customWidth="1"/>
    <col min="12346" max="12347" width="6.625" style="238" customWidth="1"/>
    <col min="12348" max="12348" width="11.25" style="238" customWidth="1"/>
    <col min="12349" max="12349" width="9.625" style="238" customWidth="1"/>
    <col min="12350" max="12350" width="4.625" style="238" customWidth="1"/>
    <col min="12351" max="12351" width="5.875" style="238" customWidth="1"/>
    <col min="12352" max="12352" width="6.75" style="238" customWidth="1"/>
    <col min="12353" max="12353" width="5" style="238" customWidth="1"/>
    <col min="12354" max="12354" width="6.125" style="238" customWidth="1"/>
    <col min="12355" max="12355" width="6.375" style="238" customWidth="1"/>
    <col min="12356" max="12356" width="5.375" style="238" customWidth="1"/>
    <col min="12357" max="12357" width="6.5" style="238" customWidth="1"/>
    <col min="12358" max="12358" width="6.375" style="238" customWidth="1"/>
    <col min="12359" max="12359" width="5.5" style="238" customWidth="1"/>
    <col min="12360" max="12360" width="6.25" style="238" customWidth="1"/>
    <col min="12361" max="12361" width="6.375" style="238" customWidth="1"/>
    <col min="12362" max="12362" width="4.375" style="238" customWidth="1"/>
    <col min="12363" max="12363" width="4.875" style="238" customWidth="1"/>
    <col min="12364" max="12364" width="6.125" style="238" customWidth="1"/>
    <col min="12365" max="12365" width="4.25" style="238" customWidth="1"/>
    <col min="12366" max="12366" width="5" style="238" customWidth="1"/>
    <col min="12367" max="12367" width="6" style="238" customWidth="1"/>
    <col min="12368" max="12368" width="11.5" style="238" customWidth="1"/>
    <col min="12369" max="12544" width="9" style="238"/>
    <col min="12545" max="12546" width="7.75" style="238" customWidth="1"/>
    <col min="12547" max="12547" width="9.25" style="238" customWidth="1"/>
    <col min="12548" max="12548" width="8.875" style="238" customWidth="1"/>
    <col min="12549" max="12549" width="9.25" style="238" customWidth="1"/>
    <col min="12550" max="12550" width="10.375" style="238" customWidth="1"/>
    <col min="12551" max="12551" width="8.75" style="238" customWidth="1"/>
    <col min="12552" max="12552" width="9" style="238"/>
    <col min="12553" max="12553" width="10.625" style="238" customWidth="1"/>
    <col min="12554" max="12554" width="10.125" style="238" customWidth="1"/>
    <col min="12555" max="12555" width="6.875" style="238" customWidth="1"/>
    <col min="12556" max="12556" width="10.25" style="238" customWidth="1"/>
    <col min="12557" max="12557" width="8.75" style="238" customWidth="1"/>
    <col min="12558" max="12558" width="8.5" style="238" customWidth="1"/>
    <col min="12559" max="12559" width="10.625" style="238" customWidth="1"/>
    <col min="12560" max="12560" width="8.875" style="238" customWidth="1"/>
    <col min="12561" max="12561" width="8.75" style="238" customWidth="1"/>
    <col min="12562" max="12562" width="10.625" style="238" customWidth="1"/>
    <col min="12563" max="12563" width="8.875" style="238" customWidth="1"/>
    <col min="12564" max="12564" width="8.25" style="238" customWidth="1"/>
    <col min="12565" max="12565" width="9.625" style="238" customWidth="1"/>
    <col min="12566" max="12566" width="5.625" style="238" customWidth="1"/>
    <col min="12567" max="12567" width="6.75" style="238" customWidth="1"/>
    <col min="12568" max="12568" width="5.875" style="238" customWidth="1"/>
    <col min="12569" max="12569" width="5.5" style="238" customWidth="1"/>
    <col min="12570" max="12570" width="7.5" style="238" customWidth="1"/>
    <col min="12571" max="12571" width="6.125" style="238" customWidth="1"/>
    <col min="12572" max="12572" width="5.5" style="238" customWidth="1"/>
    <col min="12573" max="12573" width="7.25" style="238" customWidth="1"/>
    <col min="12574" max="12574" width="6.5" style="238" customWidth="1"/>
    <col min="12575" max="12575" width="4.75" style="238" customWidth="1"/>
    <col min="12576" max="12576" width="5.75" style="238" customWidth="1"/>
    <col min="12577" max="12577" width="6.375" style="238" customWidth="1"/>
    <col min="12578" max="12578" width="4.875" style="238" customWidth="1"/>
    <col min="12579" max="12579" width="5.875" style="238" customWidth="1"/>
    <col min="12580" max="12580" width="6.875" style="238" customWidth="1"/>
    <col min="12581" max="12581" width="4.5" style="238" customWidth="1"/>
    <col min="12582" max="12582" width="5.5" style="238" customWidth="1"/>
    <col min="12583" max="12583" width="6.5" style="238" customWidth="1"/>
    <col min="12584" max="12584" width="11" style="238" customWidth="1"/>
    <col min="12585" max="12585" width="9.625" style="238" customWidth="1"/>
    <col min="12586" max="12586" width="5.25" style="238" customWidth="1"/>
    <col min="12587" max="12587" width="6.875" style="238" customWidth="1"/>
    <col min="12588" max="12588" width="5.875" style="238" customWidth="1"/>
    <col min="12589" max="12589" width="5.375" style="238" customWidth="1"/>
    <col min="12590" max="12590" width="7.375" style="238" customWidth="1"/>
    <col min="12591" max="12591" width="6.375" style="238" customWidth="1"/>
    <col min="12592" max="12592" width="4.875" style="238" customWidth="1"/>
    <col min="12593" max="12593" width="6.375" style="238" customWidth="1"/>
    <col min="12594" max="12594" width="6.125" style="238" customWidth="1"/>
    <col min="12595" max="12595" width="5.375" style="238" customWidth="1"/>
    <col min="12596" max="12596" width="6.5" style="238" customWidth="1"/>
    <col min="12597" max="12597" width="5.75" style="238" customWidth="1"/>
    <col min="12598" max="12598" width="6" style="238" customWidth="1"/>
    <col min="12599" max="12599" width="5.75" style="238" customWidth="1"/>
    <col min="12600" max="12600" width="6.5" style="238" customWidth="1"/>
    <col min="12601" max="12601" width="5.5" style="238" customWidth="1"/>
    <col min="12602" max="12603" width="6.625" style="238" customWidth="1"/>
    <col min="12604" max="12604" width="11.25" style="238" customWidth="1"/>
    <col min="12605" max="12605" width="9.625" style="238" customWidth="1"/>
    <col min="12606" max="12606" width="4.625" style="238" customWidth="1"/>
    <col min="12607" max="12607" width="5.875" style="238" customWidth="1"/>
    <col min="12608" max="12608" width="6.75" style="238" customWidth="1"/>
    <col min="12609" max="12609" width="5" style="238" customWidth="1"/>
    <col min="12610" max="12610" width="6.125" style="238" customWidth="1"/>
    <col min="12611" max="12611" width="6.375" style="238" customWidth="1"/>
    <col min="12612" max="12612" width="5.375" style="238" customWidth="1"/>
    <col min="12613" max="12613" width="6.5" style="238" customWidth="1"/>
    <col min="12614" max="12614" width="6.375" style="238" customWidth="1"/>
    <col min="12615" max="12615" width="5.5" style="238" customWidth="1"/>
    <col min="12616" max="12616" width="6.25" style="238" customWidth="1"/>
    <col min="12617" max="12617" width="6.375" style="238" customWidth="1"/>
    <col min="12618" max="12618" width="4.375" style="238" customWidth="1"/>
    <col min="12619" max="12619" width="4.875" style="238" customWidth="1"/>
    <col min="12620" max="12620" width="6.125" style="238" customWidth="1"/>
    <col min="12621" max="12621" width="4.25" style="238" customWidth="1"/>
    <col min="12622" max="12622" width="5" style="238" customWidth="1"/>
    <col min="12623" max="12623" width="6" style="238" customWidth="1"/>
    <col min="12624" max="12624" width="11.5" style="238" customWidth="1"/>
    <col min="12625" max="12800" width="9" style="238"/>
    <col min="12801" max="12802" width="7.75" style="238" customWidth="1"/>
    <col min="12803" max="12803" width="9.25" style="238" customWidth="1"/>
    <col min="12804" max="12804" width="8.875" style="238" customWidth="1"/>
    <col min="12805" max="12805" width="9.25" style="238" customWidth="1"/>
    <col min="12806" max="12806" width="10.375" style="238" customWidth="1"/>
    <col min="12807" max="12807" width="8.75" style="238" customWidth="1"/>
    <col min="12808" max="12808" width="9" style="238"/>
    <col min="12809" max="12809" width="10.625" style="238" customWidth="1"/>
    <col min="12810" max="12810" width="10.125" style="238" customWidth="1"/>
    <col min="12811" max="12811" width="6.875" style="238" customWidth="1"/>
    <col min="12812" max="12812" width="10.25" style="238" customWidth="1"/>
    <col min="12813" max="12813" width="8.75" style="238" customWidth="1"/>
    <col min="12814" max="12814" width="8.5" style="238" customWidth="1"/>
    <col min="12815" max="12815" width="10.625" style="238" customWidth="1"/>
    <col min="12816" max="12816" width="8.875" style="238" customWidth="1"/>
    <col min="12817" max="12817" width="8.75" style="238" customWidth="1"/>
    <col min="12818" max="12818" width="10.625" style="238" customWidth="1"/>
    <col min="12819" max="12819" width="8.875" style="238" customWidth="1"/>
    <col min="12820" max="12820" width="8.25" style="238" customWidth="1"/>
    <col min="12821" max="12821" width="9.625" style="238" customWidth="1"/>
    <col min="12822" max="12822" width="5.625" style="238" customWidth="1"/>
    <col min="12823" max="12823" width="6.75" style="238" customWidth="1"/>
    <col min="12824" max="12824" width="5.875" style="238" customWidth="1"/>
    <col min="12825" max="12825" width="5.5" style="238" customWidth="1"/>
    <col min="12826" max="12826" width="7.5" style="238" customWidth="1"/>
    <col min="12827" max="12827" width="6.125" style="238" customWidth="1"/>
    <col min="12828" max="12828" width="5.5" style="238" customWidth="1"/>
    <col min="12829" max="12829" width="7.25" style="238" customWidth="1"/>
    <col min="12830" max="12830" width="6.5" style="238" customWidth="1"/>
    <col min="12831" max="12831" width="4.75" style="238" customWidth="1"/>
    <col min="12832" max="12832" width="5.75" style="238" customWidth="1"/>
    <col min="12833" max="12833" width="6.375" style="238" customWidth="1"/>
    <col min="12834" max="12834" width="4.875" style="238" customWidth="1"/>
    <col min="12835" max="12835" width="5.875" style="238" customWidth="1"/>
    <col min="12836" max="12836" width="6.875" style="238" customWidth="1"/>
    <col min="12837" max="12837" width="4.5" style="238" customWidth="1"/>
    <col min="12838" max="12838" width="5.5" style="238" customWidth="1"/>
    <col min="12839" max="12839" width="6.5" style="238" customWidth="1"/>
    <col min="12840" max="12840" width="11" style="238" customWidth="1"/>
    <col min="12841" max="12841" width="9.625" style="238" customWidth="1"/>
    <col min="12842" max="12842" width="5.25" style="238" customWidth="1"/>
    <col min="12843" max="12843" width="6.875" style="238" customWidth="1"/>
    <col min="12844" max="12844" width="5.875" style="238" customWidth="1"/>
    <col min="12845" max="12845" width="5.375" style="238" customWidth="1"/>
    <col min="12846" max="12846" width="7.375" style="238" customWidth="1"/>
    <col min="12847" max="12847" width="6.375" style="238" customWidth="1"/>
    <col min="12848" max="12848" width="4.875" style="238" customWidth="1"/>
    <col min="12849" max="12849" width="6.375" style="238" customWidth="1"/>
    <col min="12850" max="12850" width="6.125" style="238" customWidth="1"/>
    <col min="12851" max="12851" width="5.375" style="238" customWidth="1"/>
    <col min="12852" max="12852" width="6.5" style="238" customWidth="1"/>
    <col min="12853" max="12853" width="5.75" style="238" customWidth="1"/>
    <col min="12854" max="12854" width="6" style="238" customWidth="1"/>
    <col min="12855" max="12855" width="5.75" style="238" customWidth="1"/>
    <col min="12856" max="12856" width="6.5" style="238" customWidth="1"/>
    <col min="12857" max="12857" width="5.5" style="238" customWidth="1"/>
    <col min="12858" max="12859" width="6.625" style="238" customWidth="1"/>
    <col min="12860" max="12860" width="11.25" style="238" customWidth="1"/>
    <col min="12861" max="12861" width="9.625" style="238" customWidth="1"/>
    <col min="12862" max="12862" width="4.625" style="238" customWidth="1"/>
    <col min="12863" max="12863" width="5.875" style="238" customWidth="1"/>
    <col min="12864" max="12864" width="6.75" style="238" customWidth="1"/>
    <col min="12865" max="12865" width="5" style="238" customWidth="1"/>
    <col min="12866" max="12866" width="6.125" style="238" customWidth="1"/>
    <col min="12867" max="12867" width="6.375" style="238" customWidth="1"/>
    <col min="12868" max="12868" width="5.375" style="238" customWidth="1"/>
    <col min="12869" max="12869" width="6.5" style="238" customWidth="1"/>
    <col min="12870" max="12870" width="6.375" style="238" customWidth="1"/>
    <col min="12871" max="12871" width="5.5" style="238" customWidth="1"/>
    <col min="12872" max="12872" width="6.25" style="238" customWidth="1"/>
    <col min="12873" max="12873" width="6.375" style="238" customWidth="1"/>
    <col min="12874" max="12874" width="4.375" style="238" customWidth="1"/>
    <col min="12875" max="12875" width="4.875" style="238" customWidth="1"/>
    <col min="12876" max="12876" width="6.125" style="238" customWidth="1"/>
    <col min="12877" max="12877" width="4.25" style="238" customWidth="1"/>
    <col min="12878" max="12878" width="5" style="238" customWidth="1"/>
    <col min="12879" max="12879" width="6" style="238" customWidth="1"/>
    <col min="12880" max="12880" width="11.5" style="238" customWidth="1"/>
    <col min="12881" max="13056" width="9" style="238"/>
    <col min="13057" max="13058" width="7.75" style="238" customWidth="1"/>
    <col min="13059" max="13059" width="9.25" style="238" customWidth="1"/>
    <col min="13060" max="13060" width="8.875" style="238" customWidth="1"/>
    <col min="13061" max="13061" width="9.25" style="238" customWidth="1"/>
    <col min="13062" max="13062" width="10.375" style="238" customWidth="1"/>
    <col min="13063" max="13063" width="8.75" style="238" customWidth="1"/>
    <col min="13064" max="13064" width="9" style="238"/>
    <col min="13065" max="13065" width="10.625" style="238" customWidth="1"/>
    <col min="13066" max="13066" width="10.125" style="238" customWidth="1"/>
    <col min="13067" max="13067" width="6.875" style="238" customWidth="1"/>
    <col min="13068" max="13068" width="10.25" style="238" customWidth="1"/>
    <col min="13069" max="13069" width="8.75" style="238" customWidth="1"/>
    <col min="13070" max="13070" width="8.5" style="238" customWidth="1"/>
    <col min="13071" max="13071" width="10.625" style="238" customWidth="1"/>
    <col min="13072" max="13072" width="8.875" style="238" customWidth="1"/>
    <col min="13073" max="13073" width="8.75" style="238" customWidth="1"/>
    <col min="13074" max="13074" width="10.625" style="238" customWidth="1"/>
    <col min="13075" max="13075" width="8.875" style="238" customWidth="1"/>
    <col min="13076" max="13076" width="8.25" style="238" customWidth="1"/>
    <col min="13077" max="13077" width="9.625" style="238" customWidth="1"/>
    <col min="13078" max="13078" width="5.625" style="238" customWidth="1"/>
    <col min="13079" max="13079" width="6.75" style="238" customWidth="1"/>
    <col min="13080" max="13080" width="5.875" style="238" customWidth="1"/>
    <col min="13081" max="13081" width="5.5" style="238" customWidth="1"/>
    <col min="13082" max="13082" width="7.5" style="238" customWidth="1"/>
    <col min="13083" max="13083" width="6.125" style="238" customWidth="1"/>
    <col min="13084" max="13084" width="5.5" style="238" customWidth="1"/>
    <col min="13085" max="13085" width="7.25" style="238" customWidth="1"/>
    <col min="13086" max="13086" width="6.5" style="238" customWidth="1"/>
    <col min="13087" max="13087" width="4.75" style="238" customWidth="1"/>
    <col min="13088" max="13088" width="5.75" style="238" customWidth="1"/>
    <col min="13089" max="13089" width="6.375" style="238" customWidth="1"/>
    <col min="13090" max="13090" width="4.875" style="238" customWidth="1"/>
    <col min="13091" max="13091" width="5.875" style="238" customWidth="1"/>
    <col min="13092" max="13092" width="6.875" style="238" customWidth="1"/>
    <col min="13093" max="13093" width="4.5" style="238" customWidth="1"/>
    <col min="13094" max="13094" width="5.5" style="238" customWidth="1"/>
    <col min="13095" max="13095" width="6.5" style="238" customWidth="1"/>
    <col min="13096" max="13096" width="11" style="238" customWidth="1"/>
    <col min="13097" max="13097" width="9.625" style="238" customWidth="1"/>
    <col min="13098" max="13098" width="5.25" style="238" customWidth="1"/>
    <col min="13099" max="13099" width="6.875" style="238" customWidth="1"/>
    <col min="13100" max="13100" width="5.875" style="238" customWidth="1"/>
    <col min="13101" max="13101" width="5.375" style="238" customWidth="1"/>
    <col min="13102" max="13102" width="7.375" style="238" customWidth="1"/>
    <col min="13103" max="13103" width="6.375" style="238" customWidth="1"/>
    <col min="13104" max="13104" width="4.875" style="238" customWidth="1"/>
    <col min="13105" max="13105" width="6.375" style="238" customWidth="1"/>
    <col min="13106" max="13106" width="6.125" style="238" customWidth="1"/>
    <col min="13107" max="13107" width="5.375" style="238" customWidth="1"/>
    <col min="13108" max="13108" width="6.5" style="238" customWidth="1"/>
    <col min="13109" max="13109" width="5.75" style="238" customWidth="1"/>
    <col min="13110" max="13110" width="6" style="238" customWidth="1"/>
    <col min="13111" max="13111" width="5.75" style="238" customWidth="1"/>
    <col min="13112" max="13112" width="6.5" style="238" customWidth="1"/>
    <col min="13113" max="13113" width="5.5" style="238" customWidth="1"/>
    <col min="13114" max="13115" width="6.625" style="238" customWidth="1"/>
    <col min="13116" max="13116" width="11.25" style="238" customWidth="1"/>
    <col min="13117" max="13117" width="9.625" style="238" customWidth="1"/>
    <col min="13118" max="13118" width="4.625" style="238" customWidth="1"/>
    <col min="13119" max="13119" width="5.875" style="238" customWidth="1"/>
    <col min="13120" max="13120" width="6.75" style="238" customWidth="1"/>
    <col min="13121" max="13121" width="5" style="238" customWidth="1"/>
    <col min="13122" max="13122" width="6.125" style="238" customWidth="1"/>
    <col min="13123" max="13123" width="6.375" style="238" customWidth="1"/>
    <col min="13124" max="13124" width="5.375" style="238" customWidth="1"/>
    <col min="13125" max="13125" width="6.5" style="238" customWidth="1"/>
    <col min="13126" max="13126" width="6.375" style="238" customWidth="1"/>
    <col min="13127" max="13127" width="5.5" style="238" customWidth="1"/>
    <col min="13128" max="13128" width="6.25" style="238" customWidth="1"/>
    <col min="13129" max="13129" width="6.375" style="238" customWidth="1"/>
    <col min="13130" max="13130" width="4.375" style="238" customWidth="1"/>
    <col min="13131" max="13131" width="4.875" style="238" customWidth="1"/>
    <col min="13132" max="13132" width="6.125" style="238" customWidth="1"/>
    <col min="13133" max="13133" width="4.25" style="238" customWidth="1"/>
    <col min="13134" max="13134" width="5" style="238" customWidth="1"/>
    <col min="13135" max="13135" width="6" style="238" customWidth="1"/>
    <col min="13136" max="13136" width="11.5" style="238" customWidth="1"/>
    <col min="13137" max="13312" width="9" style="238"/>
    <col min="13313" max="13314" width="7.75" style="238" customWidth="1"/>
    <col min="13315" max="13315" width="9.25" style="238" customWidth="1"/>
    <col min="13316" max="13316" width="8.875" style="238" customWidth="1"/>
    <col min="13317" max="13317" width="9.25" style="238" customWidth="1"/>
    <col min="13318" max="13318" width="10.375" style="238" customWidth="1"/>
    <col min="13319" max="13319" width="8.75" style="238" customWidth="1"/>
    <col min="13320" max="13320" width="9" style="238"/>
    <col min="13321" max="13321" width="10.625" style="238" customWidth="1"/>
    <col min="13322" max="13322" width="10.125" style="238" customWidth="1"/>
    <col min="13323" max="13323" width="6.875" style="238" customWidth="1"/>
    <col min="13324" max="13324" width="10.25" style="238" customWidth="1"/>
    <col min="13325" max="13325" width="8.75" style="238" customWidth="1"/>
    <col min="13326" max="13326" width="8.5" style="238" customWidth="1"/>
    <col min="13327" max="13327" width="10.625" style="238" customWidth="1"/>
    <col min="13328" max="13328" width="8.875" style="238" customWidth="1"/>
    <col min="13329" max="13329" width="8.75" style="238" customWidth="1"/>
    <col min="13330" max="13330" width="10.625" style="238" customWidth="1"/>
    <col min="13331" max="13331" width="8.875" style="238" customWidth="1"/>
    <col min="13332" max="13332" width="8.25" style="238" customWidth="1"/>
    <col min="13333" max="13333" width="9.625" style="238" customWidth="1"/>
    <col min="13334" max="13334" width="5.625" style="238" customWidth="1"/>
    <col min="13335" max="13335" width="6.75" style="238" customWidth="1"/>
    <col min="13336" max="13336" width="5.875" style="238" customWidth="1"/>
    <col min="13337" max="13337" width="5.5" style="238" customWidth="1"/>
    <col min="13338" max="13338" width="7.5" style="238" customWidth="1"/>
    <col min="13339" max="13339" width="6.125" style="238" customWidth="1"/>
    <col min="13340" max="13340" width="5.5" style="238" customWidth="1"/>
    <col min="13341" max="13341" width="7.25" style="238" customWidth="1"/>
    <col min="13342" max="13342" width="6.5" style="238" customWidth="1"/>
    <col min="13343" max="13343" width="4.75" style="238" customWidth="1"/>
    <col min="13344" max="13344" width="5.75" style="238" customWidth="1"/>
    <col min="13345" max="13345" width="6.375" style="238" customWidth="1"/>
    <col min="13346" max="13346" width="4.875" style="238" customWidth="1"/>
    <col min="13347" max="13347" width="5.875" style="238" customWidth="1"/>
    <col min="13348" max="13348" width="6.875" style="238" customWidth="1"/>
    <col min="13349" max="13349" width="4.5" style="238" customWidth="1"/>
    <col min="13350" max="13350" width="5.5" style="238" customWidth="1"/>
    <col min="13351" max="13351" width="6.5" style="238" customWidth="1"/>
    <col min="13352" max="13352" width="11" style="238" customWidth="1"/>
    <col min="13353" max="13353" width="9.625" style="238" customWidth="1"/>
    <col min="13354" max="13354" width="5.25" style="238" customWidth="1"/>
    <col min="13355" max="13355" width="6.875" style="238" customWidth="1"/>
    <col min="13356" max="13356" width="5.875" style="238" customWidth="1"/>
    <col min="13357" max="13357" width="5.375" style="238" customWidth="1"/>
    <col min="13358" max="13358" width="7.375" style="238" customWidth="1"/>
    <col min="13359" max="13359" width="6.375" style="238" customWidth="1"/>
    <col min="13360" max="13360" width="4.875" style="238" customWidth="1"/>
    <col min="13361" max="13361" width="6.375" style="238" customWidth="1"/>
    <col min="13362" max="13362" width="6.125" style="238" customWidth="1"/>
    <col min="13363" max="13363" width="5.375" style="238" customWidth="1"/>
    <col min="13364" max="13364" width="6.5" style="238" customWidth="1"/>
    <col min="13365" max="13365" width="5.75" style="238" customWidth="1"/>
    <col min="13366" max="13366" width="6" style="238" customWidth="1"/>
    <col min="13367" max="13367" width="5.75" style="238" customWidth="1"/>
    <col min="13368" max="13368" width="6.5" style="238" customWidth="1"/>
    <col min="13369" max="13369" width="5.5" style="238" customWidth="1"/>
    <col min="13370" max="13371" width="6.625" style="238" customWidth="1"/>
    <col min="13372" max="13372" width="11.25" style="238" customWidth="1"/>
    <col min="13373" max="13373" width="9.625" style="238" customWidth="1"/>
    <col min="13374" max="13374" width="4.625" style="238" customWidth="1"/>
    <col min="13375" max="13375" width="5.875" style="238" customWidth="1"/>
    <col min="13376" max="13376" width="6.75" style="238" customWidth="1"/>
    <col min="13377" max="13377" width="5" style="238" customWidth="1"/>
    <col min="13378" max="13378" width="6.125" style="238" customWidth="1"/>
    <col min="13379" max="13379" width="6.375" style="238" customWidth="1"/>
    <col min="13380" max="13380" width="5.375" style="238" customWidth="1"/>
    <col min="13381" max="13381" width="6.5" style="238" customWidth="1"/>
    <col min="13382" max="13382" width="6.375" style="238" customWidth="1"/>
    <col min="13383" max="13383" width="5.5" style="238" customWidth="1"/>
    <col min="13384" max="13384" width="6.25" style="238" customWidth="1"/>
    <col min="13385" max="13385" width="6.375" style="238" customWidth="1"/>
    <col min="13386" max="13386" width="4.375" style="238" customWidth="1"/>
    <col min="13387" max="13387" width="4.875" style="238" customWidth="1"/>
    <col min="13388" max="13388" width="6.125" style="238" customWidth="1"/>
    <col min="13389" max="13389" width="4.25" style="238" customWidth="1"/>
    <col min="13390" max="13390" width="5" style="238" customWidth="1"/>
    <col min="13391" max="13391" width="6" style="238" customWidth="1"/>
    <col min="13392" max="13392" width="11.5" style="238" customWidth="1"/>
    <col min="13393" max="13568" width="9" style="238"/>
    <col min="13569" max="13570" width="7.75" style="238" customWidth="1"/>
    <col min="13571" max="13571" width="9.25" style="238" customWidth="1"/>
    <col min="13572" max="13572" width="8.875" style="238" customWidth="1"/>
    <col min="13573" max="13573" width="9.25" style="238" customWidth="1"/>
    <col min="13574" max="13574" width="10.375" style="238" customWidth="1"/>
    <col min="13575" max="13575" width="8.75" style="238" customWidth="1"/>
    <col min="13576" max="13576" width="9" style="238"/>
    <col min="13577" max="13577" width="10.625" style="238" customWidth="1"/>
    <col min="13578" max="13578" width="10.125" style="238" customWidth="1"/>
    <col min="13579" max="13579" width="6.875" style="238" customWidth="1"/>
    <col min="13580" max="13580" width="10.25" style="238" customWidth="1"/>
    <col min="13581" max="13581" width="8.75" style="238" customWidth="1"/>
    <col min="13582" max="13582" width="8.5" style="238" customWidth="1"/>
    <col min="13583" max="13583" width="10.625" style="238" customWidth="1"/>
    <col min="13584" max="13584" width="8.875" style="238" customWidth="1"/>
    <col min="13585" max="13585" width="8.75" style="238" customWidth="1"/>
    <col min="13586" max="13586" width="10.625" style="238" customWidth="1"/>
    <col min="13587" max="13587" width="8.875" style="238" customWidth="1"/>
    <col min="13588" max="13588" width="8.25" style="238" customWidth="1"/>
    <col min="13589" max="13589" width="9.625" style="238" customWidth="1"/>
    <col min="13590" max="13590" width="5.625" style="238" customWidth="1"/>
    <col min="13591" max="13591" width="6.75" style="238" customWidth="1"/>
    <col min="13592" max="13592" width="5.875" style="238" customWidth="1"/>
    <col min="13593" max="13593" width="5.5" style="238" customWidth="1"/>
    <col min="13594" max="13594" width="7.5" style="238" customWidth="1"/>
    <col min="13595" max="13595" width="6.125" style="238" customWidth="1"/>
    <col min="13596" max="13596" width="5.5" style="238" customWidth="1"/>
    <col min="13597" max="13597" width="7.25" style="238" customWidth="1"/>
    <col min="13598" max="13598" width="6.5" style="238" customWidth="1"/>
    <col min="13599" max="13599" width="4.75" style="238" customWidth="1"/>
    <col min="13600" max="13600" width="5.75" style="238" customWidth="1"/>
    <col min="13601" max="13601" width="6.375" style="238" customWidth="1"/>
    <col min="13602" max="13602" width="4.875" style="238" customWidth="1"/>
    <col min="13603" max="13603" width="5.875" style="238" customWidth="1"/>
    <col min="13604" max="13604" width="6.875" style="238" customWidth="1"/>
    <col min="13605" max="13605" width="4.5" style="238" customWidth="1"/>
    <col min="13606" max="13606" width="5.5" style="238" customWidth="1"/>
    <col min="13607" max="13607" width="6.5" style="238" customWidth="1"/>
    <col min="13608" max="13608" width="11" style="238" customWidth="1"/>
    <col min="13609" max="13609" width="9.625" style="238" customWidth="1"/>
    <col min="13610" max="13610" width="5.25" style="238" customWidth="1"/>
    <col min="13611" max="13611" width="6.875" style="238" customWidth="1"/>
    <col min="13612" max="13612" width="5.875" style="238" customWidth="1"/>
    <col min="13613" max="13613" width="5.375" style="238" customWidth="1"/>
    <col min="13614" max="13614" width="7.375" style="238" customWidth="1"/>
    <col min="13615" max="13615" width="6.375" style="238" customWidth="1"/>
    <col min="13616" max="13616" width="4.875" style="238" customWidth="1"/>
    <col min="13617" max="13617" width="6.375" style="238" customWidth="1"/>
    <col min="13618" max="13618" width="6.125" style="238" customWidth="1"/>
    <col min="13619" max="13619" width="5.375" style="238" customWidth="1"/>
    <col min="13620" max="13620" width="6.5" style="238" customWidth="1"/>
    <col min="13621" max="13621" width="5.75" style="238" customWidth="1"/>
    <col min="13622" max="13622" width="6" style="238" customWidth="1"/>
    <col min="13623" max="13623" width="5.75" style="238" customWidth="1"/>
    <col min="13624" max="13624" width="6.5" style="238" customWidth="1"/>
    <col min="13625" max="13625" width="5.5" style="238" customWidth="1"/>
    <col min="13626" max="13627" width="6.625" style="238" customWidth="1"/>
    <col min="13628" max="13628" width="11.25" style="238" customWidth="1"/>
    <col min="13629" max="13629" width="9.625" style="238" customWidth="1"/>
    <col min="13630" max="13630" width="4.625" style="238" customWidth="1"/>
    <col min="13631" max="13631" width="5.875" style="238" customWidth="1"/>
    <col min="13632" max="13632" width="6.75" style="238" customWidth="1"/>
    <col min="13633" max="13633" width="5" style="238" customWidth="1"/>
    <col min="13634" max="13634" width="6.125" style="238" customWidth="1"/>
    <col min="13635" max="13635" width="6.375" style="238" customWidth="1"/>
    <col min="13636" max="13636" width="5.375" style="238" customWidth="1"/>
    <col min="13637" max="13637" width="6.5" style="238" customWidth="1"/>
    <col min="13638" max="13638" width="6.375" style="238" customWidth="1"/>
    <col min="13639" max="13639" width="5.5" style="238" customWidth="1"/>
    <col min="13640" max="13640" width="6.25" style="238" customWidth="1"/>
    <col min="13641" max="13641" width="6.375" style="238" customWidth="1"/>
    <col min="13642" max="13642" width="4.375" style="238" customWidth="1"/>
    <col min="13643" max="13643" width="4.875" style="238" customWidth="1"/>
    <col min="13644" max="13644" width="6.125" style="238" customWidth="1"/>
    <col min="13645" max="13645" width="4.25" style="238" customWidth="1"/>
    <col min="13646" max="13646" width="5" style="238" customWidth="1"/>
    <col min="13647" max="13647" width="6" style="238" customWidth="1"/>
    <col min="13648" max="13648" width="11.5" style="238" customWidth="1"/>
    <col min="13649" max="13824" width="9" style="238"/>
    <col min="13825" max="13826" width="7.75" style="238" customWidth="1"/>
    <col min="13827" max="13827" width="9.25" style="238" customWidth="1"/>
    <col min="13828" max="13828" width="8.875" style="238" customWidth="1"/>
    <col min="13829" max="13829" width="9.25" style="238" customWidth="1"/>
    <col min="13830" max="13830" width="10.375" style="238" customWidth="1"/>
    <col min="13831" max="13831" width="8.75" style="238" customWidth="1"/>
    <col min="13832" max="13832" width="9" style="238"/>
    <col min="13833" max="13833" width="10.625" style="238" customWidth="1"/>
    <col min="13834" max="13834" width="10.125" style="238" customWidth="1"/>
    <col min="13835" max="13835" width="6.875" style="238" customWidth="1"/>
    <col min="13836" max="13836" width="10.25" style="238" customWidth="1"/>
    <col min="13837" max="13837" width="8.75" style="238" customWidth="1"/>
    <col min="13838" max="13838" width="8.5" style="238" customWidth="1"/>
    <col min="13839" max="13839" width="10.625" style="238" customWidth="1"/>
    <col min="13840" max="13840" width="8.875" style="238" customWidth="1"/>
    <col min="13841" max="13841" width="8.75" style="238" customWidth="1"/>
    <col min="13842" max="13842" width="10.625" style="238" customWidth="1"/>
    <col min="13843" max="13843" width="8.875" style="238" customWidth="1"/>
    <col min="13844" max="13844" width="8.25" style="238" customWidth="1"/>
    <col min="13845" max="13845" width="9.625" style="238" customWidth="1"/>
    <col min="13846" max="13846" width="5.625" style="238" customWidth="1"/>
    <col min="13847" max="13847" width="6.75" style="238" customWidth="1"/>
    <col min="13848" max="13848" width="5.875" style="238" customWidth="1"/>
    <col min="13849" max="13849" width="5.5" style="238" customWidth="1"/>
    <col min="13850" max="13850" width="7.5" style="238" customWidth="1"/>
    <col min="13851" max="13851" width="6.125" style="238" customWidth="1"/>
    <col min="13852" max="13852" width="5.5" style="238" customWidth="1"/>
    <col min="13853" max="13853" width="7.25" style="238" customWidth="1"/>
    <col min="13854" max="13854" width="6.5" style="238" customWidth="1"/>
    <col min="13855" max="13855" width="4.75" style="238" customWidth="1"/>
    <col min="13856" max="13856" width="5.75" style="238" customWidth="1"/>
    <col min="13857" max="13857" width="6.375" style="238" customWidth="1"/>
    <col min="13858" max="13858" width="4.875" style="238" customWidth="1"/>
    <col min="13859" max="13859" width="5.875" style="238" customWidth="1"/>
    <col min="13860" max="13860" width="6.875" style="238" customWidth="1"/>
    <col min="13861" max="13861" width="4.5" style="238" customWidth="1"/>
    <col min="13862" max="13862" width="5.5" style="238" customWidth="1"/>
    <col min="13863" max="13863" width="6.5" style="238" customWidth="1"/>
    <col min="13864" max="13864" width="11" style="238" customWidth="1"/>
    <col min="13865" max="13865" width="9.625" style="238" customWidth="1"/>
    <col min="13866" max="13866" width="5.25" style="238" customWidth="1"/>
    <col min="13867" max="13867" width="6.875" style="238" customWidth="1"/>
    <col min="13868" max="13868" width="5.875" style="238" customWidth="1"/>
    <col min="13869" max="13869" width="5.375" style="238" customWidth="1"/>
    <col min="13870" max="13870" width="7.375" style="238" customWidth="1"/>
    <col min="13871" max="13871" width="6.375" style="238" customWidth="1"/>
    <col min="13872" max="13872" width="4.875" style="238" customWidth="1"/>
    <col min="13873" max="13873" width="6.375" style="238" customWidth="1"/>
    <col min="13874" max="13874" width="6.125" style="238" customWidth="1"/>
    <col min="13875" max="13875" width="5.375" style="238" customWidth="1"/>
    <col min="13876" max="13876" width="6.5" style="238" customWidth="1"/>
    <col min="13877" max="13877" width="5.75" style="238" customWidth="1"/>
    <col min="13878" max="13878" width="6" style="238" customWidth="1"/>
    <col min="13879" max="13879" width="5.75" style="238" customWidth="1"/>
    <col min="13880" max="13880" width="6.5" style="238" customWidth="1"/>
    <col min="13881" max="13881" width="5.5" style="238" customWidth="1"/>
    <col min="13882" max="13883" width="6.625" style="238" customWidth="1"/>
    <col min="13884" max="13884" width="11.25" style="238" customWidth="1"/>
    <col min="13885" max="13885" width="9.625" style="238" customWidth="1"/>
    <col min="13886" max="13886" width="4.625" style="238" customWidth="1"/>
    <col min="13887" max="13887" width="5.875" style="238" customWidth="1"/>
    <col min="13888" max="13888" width="6.75" style="238" customWidth="1"/>
    <col min="13889" max="13889" width="5" style="238" customWidth="1"/>
    <col min="13890" max="13890" width="6.125" style="238" customWidth="1"/>
    <col min="13891" max="13891" width="6.375" style="238" customWidth="1"/>
    <col min="13892" max="13892" width="5.375" style="238" customWidth="1"/>
    <col min="13893" max="13893" width="6.5" style="238" customWidth="1"/>
    <col min="13894" max="13894" width="6.375" style="238" customWidth="1"/>
    <col min="13895" max="13895" width="5.5" style="238" customWidth="1"/>
    <col min="13896" max="13896" width="6.25" style="238" customWidth="1"/>
    <col min="13897" max="13897" width="6.375" style="238" customWidth="1"/>
    <col min="13898" max="13898" width="4.375" style="238" customWidth="1"/>
    <col min="13899" max="13899" width="4.875" style="238" customWidth="1"/>
    <col min="13900" max="13900" width="6.125" style="238" customWidth="1"/>
    <col min="13901" max="13901" width="4.25" style="238" customWidth="1"/>
    <col min="13902" max="13902" width="5" style="238" customWidth="1"/>
    <col min="13903" max="13903" width="6" style="238" customWidth="1"/>
    <col min="13904" max="13904" width="11.5" style="238" customWidth="1"/>
    <col min="13905" max="14080" width="9" style="238"/>
    <col min="14081" max="14082" width="7.75" style="238" customWidth="1"/>
    <col min="14083" max="14083" width="9.25" style="238" customWidth="1"/>
    <col min="14084" max="14084" width="8.875" style="238" customWidth="1"/>
    <col min="14085" max="14085" width="9.25" style="238" customWidth="1"/>
    <col min="14086" max="14086" width="10.375" style="238" customWidth="1"/>
    <col min="14087" max="14087" width="8.75" style="238" customWidth="1"/>
    <col min="14088" max="14088" width="9" style="238"/>
    <col min="14089" max="14089" width="10.625" style="238" customWidth="1"/>
    <col min="14090" max="14090" width="10.125" style="238" customWidth="1"/>
    <col min="14091" max="14091" width="6.875" style="238" customWidth="1"/>
    <col min="14092" max="14092" width="10.25" style="238" customWidth="1"/>
    <col min="14093" max="14093" width="8.75" style="238" customWidth="1"/>
    <col min="14094" max="14094" width="8.5" style="238" customWidth="1"/>
    <col min="14095" max="14095" width="10.625" style="238" customWidth="1"/>
    <col min="14096" max="14096" width="8.875" style="238" customWidth="1"/>
    <col min="14097" max="14097" width="8.75" style="238" customWidth="1"/>
    <col min="14098" max="14098" width="10.625" style="238" customWidth="1"/>
    <col min="14099" max="14099" width="8.875" style="238" customWidth="1"/>
    <col min="14100" max="14100" width="8.25" style="238" customWidth="1"/>
    <col min="14101" max="14101" width="9.625" style="238" customWidth="1"/>
    <col min="14102" max="14102" width="5.625" style="238" customWidth="1"/>
    <col min="14103" max="14103" width="6.75" style="238" customWidth="1"/>
    <col min="14104" max="14104" width="5.875" style="238" customWidth="1"/>
    <col min="14105" max="14105" width="5.5" style="238" customWidth="1"/>
    <col min="14106" max="14106" width="7.5" style="238" customWidth="1"/>
    <col min="14107" max="14107" width="6.125" style="238" customWidth="1"/>
    <col min="14108" max="14108" width="5.5" style="238" customWidth="1"/>
    <col min="14109" max="14109" width="7.25" style="238" customWidth="1"/>
    <col min="14110" max="14110" width="6.5" style="238" customWidth="1"/>
    <col min="14111" max="14111" width="4.75" style="238" customWidth="1"/>
    <col min="14112" max="14112" width="5.75" style="238" customWidth="1"/>
    <col min="14113" max="14113" width="6.375" style="238" customWidth="1"/>
    <col min="14114" max="14114" width="4.875" style="238" customWidth="1"/>
    <col min="14115" max="14115" width="5.875" style="238" customWidth="1"/>
    <col min="14116" max="14116" width="6.875" style="238" customWidth="1"/>
    <col min="14117" max="14117" width="4.5" style="238" customWidth="1"/>
    <col min="14118" max="14118" width="5.5" style="238" customWidth="1"/>
    <col min="14119" max="14119" width="6.5" style="238" customWidth="1"/>
    <col min="14120" max="14120" width="11" style="238" customWidth="1"/>
    <col min="14121" max="14121" width="9.625" style="238" customWidth="1"/>
    <col min="14122" max="14122" width="5.25" style="238" customWidth="1"/>
    <col min="14123" max="14123" width="6.875" style="238" customWidth="1"/>
    <col min="14124" max="14124" width="5.875" style="238" customWidth="1"/>
    <col min="14125" max="14125" width="5.375" style="238" customWidth="1"/>
    <col min="14126" max="14126" width="7.375" style="238" customWidth="1"/>
    <col min="14127" max="14127" width="6.375" style="238" customWidth="1"/>
    <col min="14128" max="14128" width="4.875" style="238" customWidth="1"/>
    <col min="14129" max="14129" width="6.375" style="238" customWidth="1"/>
    <col min="14130" max="14130" width="6.125" style="238" customWidth="1"/>
    <col min="14131" max="14131" width="5.375" style="238" customWidth="1"/>
    <col min="14132" max="14132" width="6.5" style="238" customWidth="1"/>
    <col min="14133" max="14133" width="5.75" style="238" customWidth="1"/>
    <col min="14134" max="14134" width="6" style="238" customWidth="1"/>
    <col min="14135" max="14135" width="5.75" style="238" customWidth="1"/>
    <col min="14136" max="14136" width="6.5" style="238" customWidth="1"/>
    <col min="14137" max="14137" width="5.5" style="238" customWidth="1"/>
    <col min="14138" max="14139" width="6.625" style="238" customWidth="1"/>
    <col min="14140" max="14140" width="11.25" style="238" customWidth="1"/>
    <col min="14141" max="14141" width="9.625" style="238" customWidth="1"/>
    <col min="14142" max="14142" width="4.625" style="238" customWidth="1"/>
    <col min="14143" max="14143" width="5.875" style="238" customWidth="1"/>
    <col min="14144" max="14144" width="6.75" style="238" customWidth="1"/>
    <col min="14145" max="14145" width="5" style="238" customWidth="1"/>
    <col min="14146" max="14146" width="6.125" style="238" customWidth="1"/>
    <col min="14147" max="14147" width="6.375" style="238" customWidth="1"/>
    <col min="14148" max="14148" width="5.375" style="238" customWidth="1"/>
    <col min="14149" max="14149" width="6.5" style="238" customWidth="1"/>
    <col min="14150" max="14150" width="6.375" style="238" customWidth="1"/>
    <col min="14151" max="14151" width="5.5" style="238" customWidth="1"/>
    <col min="14152" max="14152" width="6.25" style="238" customWidth="1"/>
    <col min="14153" max="14153" width="6.375" style="238" customWidth="1"/>
    <col min="14154" max="14154" width="4.375" style="238" customWidth="1"/>
    <col min="14155" max="14155" width="4.875" style="238" customWidth="1"/>
    <col min="14156" max="14156" width="6.125" style="238" customWidth="1"/>
    <col min="14157" max="14157" width="4.25" style="238" customWidth="1"/>
    <col min="14158" max="14158" width="5" style="238" customWidth="1"/>
    <col min="14159" max="14159" width="6" style="238" customWidth="1"/>
    <col min="14160" max="14160" width="11.5" style="238" customWidth="1"/>
    <col min="14161" max="14336" width="9" style="238"/>
    <col min="14337" max="14338" width="7.75" style="238" customWidth="1"/>
    <col min="14339" max="14339" width="9.25" style="238" customWidth="1"/>
    <col min="14340" max="14340" width="8.875" style="238" customWidth="1"/>
    <col min="14341" max="14341" width="9.25" style="238" customWidth="1"/>
    <col min="14342" max="14342" width="10.375" style="238" customWidth="1"/>
    <col min="14343" max="14343" width="8.75" style="238" customWidth="1"/>
    <col min="14344" max="14344" width="9" style="238"/>
    <col min="14345" max="14345" width="10.625" style="238" customWidth="1"/>
    <col min="14346" max="14346" width="10.125" style="238" customWidth="1"/>
    <col min="14347" max="14347" width="6.875" style="238" customWidth="1"/>
    <col min="14348" max="14348" width="10.25" style="238" customWidth="1"/>
    <col min="14349" max="14349" width="8.75" style="238" customWidth="1"/>
    <col min="14350" max="14350" width="8.5" style="238" customWidth="1"/>
    <col min="14351" max="14351" width="10.625" style="238" customWidth="1"/>
    <col min="14352" max="14352" width="8.875" style="238" customWidth="1"/>
    <col min="14353" max="14353" width="8.75" style="238" customWidth="1"/>
    <col min="14354" max="14354" width="10.625" style="238" customWidth="1"/>
    <col min="14355" max="14355" width="8.875" style="238" customWidth="1"/>
    <col min="14356" max="14356" width="8.25" style="238" customWidth="1"/>
    <col min="14357" max="14357" width="9.625" style="238" customWidth="1"/>
    <col min="14358" max="14358" width="5.625" style="238" customWidth="1"/>
    <col min="14359" max="14359" width="6.75" style="238" customWidth="1"/>
    <col min="14360" max="14360" width="5.875" style="238" customWidth="1"/>
    <col min="14361" max="14361" width="5.5" style="238" customWidth="1"/>
    <col min="14362" max="14362" width="7.5" style="238" customWidth="1"/>
    <col min="14363" max="14363" width="6.125" style="238" customWidth="1"/>
    <col min="14364" max="14364" width="5.5" style="238" customWidth="1"/>
    <col min="14365" max="14365" width="7.25" style="238" customWidth="1"/>
    <col min="14366" max="14366" width="6.5" style="238" customWidth="1"/>
    <col min="14367" max="14367" width="4.75" style="238" customWidth="1"/>
    <col min="14368" max="14368" width="5.75" style="238" customWidth="1"/>
    <col min="14369" max="14369" width="6.375" style="238" customWidth="1"/>
    <col min="14370" max="14370" width="4.875" style="238" customWidth="1"/>
    <col min="14371" max="14371" width="5.875" style="238" customWidth="1"/>
    <col min="14372" max="14372" width="6.875" style="238" customWidth="1"/>
    <col min="14373" max="14373" width="4.5" style="238" customWidth="1"/>
    <col min="14374" max="14374" width="5.5" style="238" customWidth="1"/>
    <col min="14375" max="14375" width="6.5" style="238" customWidth="1"/>
    <col min="14376" max="14376" width="11" style="238" customWidth="1"/>
    <col min="14377" max="14377" width="9.625" style="238" customWidth="1"/>
    <col min="14378" max="14378" width="5.25" style="238" customWidth="1"/>
    <col min="14379" max="14379" width="6.875" style="238" customWidth="1"/>
    <col min="14380" max="14380" width="5.875" style="238" customWidth="1"/>
    <col min="14381" max="14381" width="5.375" style="238" customWidth="1"/>
    <col min="14382" max="14382" width="7.375" style="238" customWidth="1"/>
    <col min="14383" max="14383" width="6.375" style="238" customWidth="1"/>
    <col min="14384" max="14384" width="4.875" style="238" customWidth="1"/>
    <col min="14385" max="14385" width="6.375" style="238" customWidth="1"/>
    <col min="14386" max="14386" width="6.125" style="238" customWidth="1"/>
    <col min="14387" max="14387" width="5.375" style="238" customWidth="1"/>
    <col min="14388" max="14388" width="6.5" style="238" customWidth="1"/>
    <col min="14389" max="14389" width="5.75" style="238" customWidth="1"/>
    <col min="14390" max="14390" width="6" style="238" customWidth="1"/>
    <col min="14391" max="14391" width="5.75" style="238" customWidth="1"/>
    <col min="14392" max="14392" width="6.5" style="238" customWidth="1"/>
    <col min="14393" max="14393" width="5.5" style="238" customWidth="1"/>
    <col min="14394" max="14395" width="6.625" style="238" customWidth="1"/>
    <col min="14396" max="14396" width="11.25" style="238" customWidth="1"/>
    <col min="14397" max="14397" width="9.625" style="238" customWidth="1"/>
    <col min="14398" max="14398" width="4.625" style="238" customWidth="1"/>
    <col min="14399" max="14399" width="5.875" style="238" customWidth="1"/>
    <col min="14400" max="14400" width="6.75" style="238" customWidth="1"/>
    <col min="14401" max="14401" width="5" style="238" customWidth="1"/>
    <col min="14402" max="14402" width="6.125" style="238" customWidth="1"/>
    <col min="14403" max="14403" width="6.375" style="238" customWidth="1"/>
    <col min="14404" max="14404" width="5.375" style="238" customWidth="1"/>
    <col min="14405" max="14405" width="6.5" style="238" customWidth="1"/>
    <col min="14406" max="14406" width="6.375" style="238" customWidth="1"/>
    <col min="14407" max="14407" width="5.5" style="238" customWidth="1"/>
    <col min="14408" max="14408" width="6.25" style="238" customWidth="1"/>
    <col min="14409" max="14409" width="6.375" style="238" customWidth="1"/>
    <col min="14410" max="14410" width="4.375" style="238" customWidth="1"/>
    <col min="14411" max="14411" width="4.875" style="238" customWidth="1"/>
    <col min="14412" max="14412" width="6.125" style="238" customWidth="1"/>
    <col min="14413" max="14413" width="4.25" style="238" customWidth="1"/>
    <col min="14414" max="14414" width="5" style="238" customWidth="1"/>
    <col min="14415" max="14415" width="6" style="238" customWidth="1"/>
    <col min="14416" max="14416" width="11.5" style="238" customWidth="1"/>
    <col min="14417" max="14592" width="9" style="238"/>
    <col min="14593" max="14594" width="7.75" style="238" customWidth="1"/>
    <col min="14595" max="14595" width="9.25" style="238" customWidth="1"/>
    <col min="14596" max="14596" width="8.875" style="238" customWidth="1"/>
    <col min="14597" max="14597" width="9.25" style="238" customWidth="1"/>
    <col min="14598" max="14598" width="10.375" style="238" customWidth="1"/>
    <col min="14599" max="14599" width="8.75" style="238" customWidth="1"/>
    <col min="14600" max="14600" width="9" style="238"/>
    <col min="14601" max="14601" width="10.625" style="238" customWidth="1"/>
    <col min="14602" max="14602" width="10.125" style="238" customWidth="1"/>
    <col min="14603" max="14603" width="6.875" style="238" customWidth="1"/>
    <col min="14604" max="14604" width="10.25" style="238" customWidth="1"/>
    <col min="14605" max="14605" width="8.75" style="238" customWidth="1"/>
    <col min="14606" max="14606" width="8.5" style="238" customWidth="1"/>
    <col min="14607" max="14607" width="10.625" style="238" customWidth="1"/>
    <col min="14608" max="14608" width="8.875" style="238" customWidth="1"/>
    <col min="14609" max="14609" width="8.75" style="238" customWidth="1"/>
    <col min="14610" max="14610" width="10.625" style="238" customWidth="1"/>
    <col min="14611" max="14611" width="8.875" style="238" customWidth="1"/>
    <col min="14612" max="14612" width="8.25" style="238" customWidth="1"/>
    <col min="14613" max="14613" width="9.625" style="238" customWidth="1"/>
    <col min="14614" max="14614" width="5.625" style="238" customWidth="1"/>
    <col min="14615" max="14615" width="6.75" style="238" customWidth="1"/>
    <col min="14616" max="14616" width="5.875" style="238" customWidth="1"/>
    <col min="14617" max="14617" width="5.5" style="238" customWidth="1"/>
    <col min="14618" max="14618" width="7.5" style="238" customWidth="1"/>
    <col min="14619" max="14619" width="6.125" style="238" customWidth="1"/>
    <col min="14620" max="14620" width="5.5" style="238" customWidth="1"/>
    <col min="14621" max="14621" width="7.25" style="238" customWidth="1"/>
    <col min="14622" max="14622" width="6.5" style="238" customWidth="1"/>
    <col min="14623" max="14623" width="4.75" style="238" customWidth="1"/>
    <col min="14624" max="14624" width="5.75" style="238" customWidth="1"/>
    <col min="14625" max="14625" width="6.375" style="238" customWidth="1"/>
    <col min="14626" max="14626" width="4.875" style="238" customWidth="1"/>
    <col min="14627" max="14627" width="5.875" style="238" customWidth="1"/>
    <col min="14628" max="14628" width="6.875" style="238" customWidth="1"/>
    <col min="14629" max="14629" width="4.5" style="238" customWidth="1"/>
    <col min="14630" max="14630" width="5.5" style="238" customWidth="1"/>
    <col min="14631" max="14631" width="6.5" style="238" customWidth="1"/>
    <col min="14632" max="14632" width="11" style="238" customWidth="1"/>
    <col min="14633" max="14633" width="9.625" style="238" customWidth="1"/>
    <col min="14634" max="14634" width="5.25" style="238" customWidth="1"/>
    <col min="14635" max="14635" width="6.875" style="238" customWidth="1"/>
    <col min="14636" max="14636" width="5.875" style="238" customWidth="1"/>
    <col min="14637" max="14637" width="5.375" style="238" customWidth="1"/>
    <col min="14638" max="14638" width="7.375" style="238" customWidth="1"/>
    <col min="14639" max="14639" width="6.375" style="238" customWidth="1"/>
    <col min="14640" max="14640" width="4.875" style="238" customWidth="1"/>
    <col min="14641" max="14641" width="6.375" style="238" customWidth="1"/>
    <col min="14642" max="14642" width="6.125" style="238" customWidth="1"/>
    <col min="14643" max="14643" width="5.375" style="238" customWidth="1"/>
    <col min="14644" max="14644" width="6.5" style="238" customWidth="1"/>
    <col min="14645" max="14645" width="5.75" style="238" customWidth="1"/>
    <col min="14646" max="14646" width="6" style="238" customWidth="1"/>
    <col min="14647" max="14647" width="5.75" style="238" customWidth="1"/>
    <col min="14648" max="14648" width="6.5" style="238" customWidth="1"/>
    <col min="14649" max="14649" width="5.5" style="238" customWidth="1"/>
    <col min="14650" max="14651" width="6.625" style="238" customWidth="1"/>
    <col min="14652" max="14652" width="11.25" style="238" customWidth="1"/>
    <col min="14653" max="14653" width="9.625" style="238" customWidth="1"/>
    <col min="14654" max="14654" width="4.625" style="238" customWidth="1"/>
    <col min="14655" max="14655" width="5.875" style="238" customWidth="1"/>
    <col min="14656" max="14656" width="6.75" style="238" customWidth="1"/>
    <col min="14657" max="14657" width="5" style="238" customWidth="1"/>
    <col min="14658" max="14658" width="6.125" style="238" customWidth="1"/>
    <col min="14659" max="14659" width="6.375" style="238" customWidth="1"/>
    <col min="14660" max="14660" width="5.375" style="238" customWidth="1"/>
    <col min="14661" max="14661" width="6.5" style="238" customWidth="1"/>
    <col min="14662" max="14662" width="6.375" style="238" customWidth="1"/>
    <col min="14663" max="14663" width="5.5" style="238" customWidth="1"/>
    <col min="14664" max="14664" width="6.25" style="238" customWidth="1"/>
    <col min="14665" max="14665" width="6.375" style="238" customWidth="1"/>
    <col min="14666" max="14666" width="4.375" style="238" customWidth="1"/>
    <col min="14667" max="14667" width="4.875" style="238" customWidth="1"/>
    <col min="14668" max="14668" width="6.125" style="238" customWidth="1"/>
    <col min="14669" max="14669" width="4.25" style="238" customWidth="1"/>
    <col min="14670" max="14670" width="5" style="238" customWidth="1"/>
    <col min="14671" max="14671" width="6" style="238" customWidth="1"/>
    <col min="14672" max="14672" width="11.5" style="238" customWidth="1"/>
    <col min="14673" max="14848" width="9" style="238"/>
    <col min="14849" max="14850" width="7.75" style="238" customWidth="1"/>
    <col min="14851" max="14851" width="9.25" style="238" customWidth="1"/>
    <col min="14852" max="14852" width="8.875" style="238" customWidth="1"/>
    <col min="14853" max="14853" width="9.25" style="238" customWidth="1"/>
    <col min="14854" max="14854" width="10.375" style="238" customWidth="1"/>
    <col min="14855" max="14855" width="8.75" style="238" customWidth="1"/>
    <col min="14856" max="14856" width="9" style="238"/>
    <col min="14857" max="14857" width="10.625" style="238" customWidth="1"/>
    <col min="14858" max="14858" width="10.125" style="238" customWidth="1"/>
    <col min="14859" max="14859" width="6.875" style="238" customWidth="1"/>
    <col min="14860" max="14860" width="10.25" style="238" customWidth="1"/>
    <col min="14861" max="14861" width="8.75" style="238" customWidth="1"/>
    <col min="14862" max="14862" width="8.5" style="238" customWidth="1"/>
    <col min="14863" max="14863" width="10.625" style="238" customWidth="1"/>
    <col min="14864" max="14864" width="8.875" style="238" customWidth="1"/>
    <col min="14865" max="14865" width="8.75" style="238" customWidth="1"/>
    <col min="14866" max="14866" width="10.625" style="238" customWidth="1"/>
    <col min="14867" max="14867" width="8.875" style="238" customWidth="1"/>
    <col min="14868" max="14868" width="8.25" style="238" customWidth="1"/>
    <col min="14869" max="14869" width="9.625" style="238" customWidth="1"/>
    <col min="14870" max="14870" width="5.625" style="238" customWidth="1"/>
    <col min="14871" max="14871" width="6.75" style="238" customWidth="1"/>
    <col min="14872" max="14872" width="5.875" style="238" customWidth="1"/>
    <col min="14873" max="14873" width="5.5" style="238" customWidth="1"/>
    <col min="14874" max="14874" width="7.5" style="238" customWidth="1"/>
    <col min="14875" max="14875" width="6.125" style="238" customWidth="1"/>
    <col min="14876" max="14876" width="5.5" style="238" customWidth="1"/>
    <col min="14877" max="14877" width="7.25" style="238" customWidth="1"/>
    <col min="14878" max="14878" width="6.5" style="238" customWidth="1"/>
    <col min="14879" max="14879" width="4.75" style="238" customWidth="1"/>
    <col min="14880" max="14880" width="5.75" style="238" customWidth="1"/>
    <col min="14881" max="14881" width="6.375" style="238" customWidth="1"/>
    <col min="14882" max="14882" width="4.875" style="238" customWidth="1"/>
    <col min="14883" max="14883" width="5.875" style="238" customWidth="1"/>
    <col min="14884" max="14884" width="6.875" style="238" customWidth="1"/>
    <col min="14885" max="14885" width="4.5" style="238" customWidth="1"/>
    <col min="14886" max="14886" width="5.5" style="238" customWidth="1"/>
    <col min="14887" max="14887" width="6.5" style="238" customWidth="1"/>
    <col min="14888" max="14888" width="11" style="238" customWidth="1"/>
    <col min="14889" max="14889" width="9.625" style="238" customWidth="1"/>
    <col min="14890" max="14890" width="5.25" style="238" customWidth="1"/>
    <col min="14891" max="14891" width="6.875" style="238" customWidth="1"/>
    <col min="14892" max="14892" width="5.875" style="238" customWidth="1"/>
    <col min="14893" max="14893" width="5.375" style="238" customWidth="1"/>
    <col min="14894" max="14894" width="7.375" style="238" customWidth="1"/>
    <col min="14895" max="14895" width="6.375" style="238" customWidth="1"/>
    <col min="14896" max="14896" width="4.875" style="238" customWidth="1"/>
    <col min="14897" max="14897" width="6.375" style="238" customWidth="1"/>
    <col min="14898" max="14898" width="6.125" style="238" customWidth="1"/>
    <col min="14899" max="14899" width="5.375" style="238" customWidth="1"/>
    <col min="14900" max="14900" width="6.5" style="238" customWidth="1"/>
    <col min="14901" max="14901" width="5.75" style="238" customWidth="1"/>
    <col min="14902" max="14902" width="6" style="238" customWidth="1"/>
    <col min="14903" max="14903" width="5.75" style="238" customWidth="1"/>
    <col min="14904" max="14904" width="6.5" style="238" customWidth="1"/>
    <col min="14905" max="14905" width="5.5" style="238" customWidth="1"/>
    <col min="14906" max="14907" width="6.625" style="238" customWidth="1"/>
    <col min="14908" max="14908" width="11.25" style="238" customWidth="1"/>
    <col min="14909" max="14909" width="9.625" style="238" customWidth="1"/>
    <col min="14910" max="14910" width="4.625" style="238" customWidth="1"/>
    <col min="14911" max="14911" width="5.875" style="238" customWidth="1"/>
    <col min="14912" max="14912" width="6.75" style="238" customWidth="1"/>
    <col min="14913" max="14913" width="5" style="238" customWidth="1"/>
    <col min="14914" max="14914" width="6.125" style="238" customWidth="1"/>
    <col min="14915" max="14915" width="6.375" style="238" customWidth="1"/>
    <col min="14916" max="14916" width="5.375" style="238" customWidth="1"/>
    <col min="14917" max="14917" width="6.5" style="238" customWidth="1"/>
    <col min="14918" max="14918" width="6.375" style="238" customWidth="1"/>
    <col min="14919" max="14919" width="5.5" style="238" customWidth="1"/>
    <col min="14920" max="14920" width="6.25" style="238" customWidth="1"/>
    <col min="14921" max="14921" width="6.375" style="238" customWidth="1"/>
    <col min="14922" max="14922" width="4.375" style="238" customWidth="1"/>
    <col min="14923" max="14923" width="4.875" style="238" customWidth="1"/>
    <col min="14924" max="14924" width="6.125" style="238" customWidth="1"/>
    <col min="14925" max="14925" width="4.25" style="238" customWidth="1"/>
    <col min="14926" max="14926" width="5" style="238" customWidth="1"/>
    <col min="14927" max="14927" width="6" style="238" customWidth="1"/>
    <col min="14928" max="14928" width="11.5" style="238" customWidth="1"/>
    <col min="14929" max="15104" width="9" style="238"/>
    <col min="15105" max="15106" width="7.75" style="238" customWidth="1"/>
    <col min="15107" max="15107" width="9.25" style="238" customWidth="1"/>
    <col min="15108" max="15108" width="8.875" style="238" customWidth="1"/>
    <col min="15109" max="15109" width="9.25" style="238" customWidth="1"/>
    <col min="15110" max="15110" width="10.375" style="238" customWidth="1"/>
    <col min="15111" max="15111" width="8.75" style="238" customWidth="1"/>
    <col min="15112" max="15112" width="9" style="238"/>
    <col min="15113" max="15113" width="10.625" style="238" customWidth="1"/>
    <col min="15114" max="15114" width="10.125" style="238" customWidth="1"/>
    <col min="15115" max="15115" width="6.875" style="238" customWidth="1"/>
    <col min="15116" max="15116" width="10.25" style="238" customWidth="1"/>
    <col min="15117" max="15117" width="8.75" style="238" customWidth="1"/>
    <col min="15118" max="15118" width="8.5" style="238" customWidth="1"/>
    <col min="15119" max="15119" width="10.625" style="238" customWidth="1"/>
    <col min="15120" max="15120" width="8.875" style="238" customWidth="1"/>
    <col min="15121" max="15121" width="8.75" style="238" customWidth="1"/>
    <col min="15122" max="15122" width="10.625" style="238" customWidth="1"/>
    <col min="15123" max="15123" width="8.875" style="238" customWidth="1"/>
    <col min="15124" max="15124" width="8.25" style="238" customWidth="1"/>
    <col min="15125" max="15125" width="9.625" style="238" customWidth="1"/>
    <col min="15126" max="15126" width="5.625" style="238" customWidth="1"/>
    <col min="15127" max="15127" width="6.75" style="238" customWidth="1"/>
    <col min="15128" max="15128" width="5.875" style="238" customWidth="1"/>
    <col min="15129" max="15129" width="5.5" style="238" customWidth="1"/>
    <col min="15130" max="15130" width="7.5" style="238" customWidth="1"/>
    <col min="15131" max="15131" width="6.125" style="238" customWidth="1"/>
    <col min="15132" max="15132" width="5.5" style="238" customWidth="1"/>
    <col min="15133" max="15133" width="7.25" style="238" customWidth="1"/>
    <col min="15134" max="15134" width="6.5" style="238" customWidth="1"/>
    <col min="15135" max="15135" width="4.75" style="238" customWidth="1"/>
    <col min="15136" max="15136" width="5.75" style="238" customWidth="1"/>
    <col min="15137" max="15137" width="6.375" style="238" customWidth="1"/>
    <col min="15138" max="15138" width="4.875" style="238" customWidth="1"/>
    <col min="15139" max="15139" width="5.875" style="238" customWidth="1"/>
    <col min="15140" max="15140" width="6.875" style="238" customWidth="1"/>
    <col min="15141" max="15141" width="4.5" style="238" customWidth="1"/>
    <col min="15142" max="15142" width="5.5" style="238" customWidth="1"/>
    <col min="15143" max="15143" width="6.5" style="238" customWidth="1"/>
    <col min="15144" max="15144" width="11" style="238" customWidth="1"/>
    <col min="15145" max="15145" width="9.625" style="238" customWidth="1"/>
    <col min="15146" max="15146" width="5.25" style="238" customWidth="1"/>
    <col min="15147" max="15147" width="6.875" style="238" customWidth="1"/>
    <col min="15148" max="15148" width="5.875" style="238" customWidth="1"/>
    <col min="15149" max="15149" width="5.375" style="238" customWidth="1"/>
    <col min="15150" max="15150" width="7.375" style="238" customWidth="1"/>
    <col min="15151" max="15151" width="6.375" style="238" customWidth="1"/>
    <col min="15152" max="15152" width="4.875" style="238" customWidth="1"/>
    <col min="15153" max="15153" width="6.375" style="238" customWidth="1"/>
    <col min="15154" max="15154" width="6.125" style="238" customWidth="1"/>
    <col min="15155" max="15155" width="5.375" style="238" customWidth="1"/>
    <col min="15156" max="15156" width="6.5" style="238" customWidth="1"/>
    <col min="15157" max="15157" width="5.75" style="238" customWidth="1"/>
    <col min="15158" max="15158" width="6" style="238" customWidth="1"/>
    <col min="15159" max="15159" width="5.75" style="238" customWidth="1"/>
    <col min="15160" max="15160" width="6.5" style="238" customWidth="1"/>
    <col min="15161" max="15161" width="5.5" style="238" customWidth="1"/>
    <col min="15162" max="15163" width="6.625" style="238" customWidth="1"/>
    <col min="15164" max="15164" width="11.25" style="238" customWidth="1"/>
    <col min="15165" max="15165" width="9.625" style="238" customWidth="1"/>
    <col min="15166" max="15166" width="4.625" style="238" customWidth="1"/>
    <col min="15167" max="15167" width="5.875" style="238" customWidth="1"/>
    <col min="15168" max="15168" width="6.75" style="238" customWidth="1"/>
    <col min="15169" max="15169" width="5" style="238" customWidth="1"/>
    <col min="15170" max="15170" width="6.125" style="238" customWidth="1"/>
    <col min="15171" max="15171" width="6.375" style="238" customWidth="1"/>
    <col min="15172" max="15172" width="5.375" style="238" customWidth="1"/>
    <col min="15173" max="15173" width="6.5" style="238" customWidth="1"/>
    <col min="15174" max="15174" width="6.375" style="238" customWidth="1"/>
    <col min="15175" max="15175" width="5.5" style="238" customWidth="1"/>
    <col min="15176" max="15176" width="6.25" style="238" customWidth="1"/>
    <col min="15177" max="15177" width="6.375" style="238" customWidth="1"/>
    <col min="15178" max="15178" width="4.375" style="238" customWidth="1"/>
    <col min="15179" max="15179" width="4.875" style="238" customWidth="1"/>
    <col min="15180" max="15180" width="6.125" style="238" customWidth="1"/>
    <col min="15181" max="15181" width="4.25" style="238" customWidth="1"/>
    <col min="15182" max="15182" width="5" style="238" customWidth="1"/>
    <col min="15183" max="15183" width="6" style="238" customWidth="1"/>
    <col min="15184" max="15184" width="11.5" style="238" customWidth="1"/>
    <col min="15185" max="15360" width="9" style="238"/>
    <col min="15361" max="15362" width="7.75" style="238" customWidth="1"/>
    <col min="15363" max="15363" width="9.25" style="238" customWidth="1"/>
    <col min="15364" max="15364" width="8.875" style="238" customWidth="1"/>
    <col min="15365" max="15365" width="9.25" style="238" customWidth="1"/>
    <col min="15366" max="15366" width="10.375" style="238" customWidth="1"/>
    <col min="15367" max="15367" width="8.75" style="238" customWidth="1"/>
    <col min="15368" max="15368" width="9" style="238"/>
    <col min="15369" max="15369" width="10.625" style="238" customWidth="1"/>
    <col min="15370" max="15370" width="10.125" style="238" customWidth="1"/>
    <col min="15371" max="15371" width="6.875" style="238" customWidth="1"/>
    <col min="15372" max="15372" width="10.25" style="238" customWidth="1"/>
    <col min="15373" max="15373" width="8.75" style="238" customWidth="1"/>
    <col min="15374" max="15374" width="8.5" style="238" customWidth="1"/>
    <col min="15375" max="15375" width="10.625" style="238" customWidth="1"/>
    <col min="15376" max="15376" width="8.875" style="238" customWidth="1"/>
    <col min="15377" max="15377" width="8.75" style="238" customWidth="1"/>
    <col min="15378" max="15378" width="10.625" style="238" customWidth="1"/>
    <col min="15379" max="15379" width="8.875" style="238" customWidth="1"/>
    <col min="15380" max="15380" width="8.25" style="238" customWidth="1"/>
    <col min="15381" max="15381" width="9.625" style="238" customWidth="1"/>
    <col min="15382" max="15382" width="5.625" style="238" customWidth="1"/>
    <col min="15383" max="15383" width="6.75" style="238" customWidth="1"/>
    <col min="15384" max="15384" width="5.875" style="238" customWidth="1"/>
    <col min="15385" max="15385" width="5.5" style="238" customWidth="1"/>
    <col min="15386" max="15386" width="7.5" style="238" customWidth="1"/>
    <col min="15387" max="15387" width="6.125" style="238" customWidth="1"/>
    <col min="15388" max="15388" width="5.5" style="238" customWidth="1"/>
    <col min="15389" max="15389" width="7.25" style="238" customWidth="1"/>
    <col min="15390" max="15390" width="6.5" style="238" customWidth="1"/>
    <col min="15391" max="15391" width="4.75" style="238" customWidth="1"/>
    <col min="15392" max="15392" width="5.75" style="238" customWidth="1"/>
    <col min="15393" max="15393" width="6.375" style="238" customWidth="1"/>
    <col min="15394" max="15394" width="4.875" style="238" customWidth="1"/>
    <col min="15395" max="15395" width="5.875" style="238" customWidth="1"/>
    <col min="15396" max="15396" width="6.875" style="238" customWidth="1"/>
    <col min="15397" max="15397" width="4.5" style="238" customWidth="1"/>
    <col min="15398" max="15398" width="5.5" style="238" customWidth="1"/>
    <col min="15399" max="15399" width="6.5" style="238" customWidth="1"/>
    <col min="15400" max="15400" width="11" style="238" customWidth="1"/>
    <col min="15401" max="15401" width="9.625" style="238" customWidth="1"/>
    <col min="15402" max="15402" width="5.25" style="238" customWidth="1"/>
    <col min="15403" max="15403" width="6.875" style="238" customWidth="1"/>
    <col min="15404" max="15404" width="5.875" style="238" customWidth="1"/>
    <col min="15405" max="15405" width="5.375" style="238" customWidth="1"/>
    <col min="15406" max="15406" width="7.375" style="238" customWidth="1"/>
    <col min="15407" max="15407" width="6.375" style="238" customWidth="1"/>
    <col min="15408" max="15408" width="4.875" style="238" customWidth="1"/>
    <col min="15409" max="15409" width="6.375" style="238" customWidth="1"/>
    <col min="15410" max="15410" width="6.125" style="238" customWidth="1"/>
    <col min="15411" max="15411" width="5.375" style="238" customWidth="1"/>
    <col min="15412" max="15412" width="6.5" style="238" customWidth="1"/>
    <col min="15413" max="15413" width="5.75" style="238" customWidth="1"/>
    <col min="15414" max="15414" width="6" style="238" customWidth="1"/>
    <col min="15415" max="15415" width="5.75" style="238" customWidth="1"/>
    <col min="15416" max="15416" width="6.5" style="238" customWidth="1"/>
    <col min="15417" max="15417" width="5.5" style="238" customWidth="1"/>
    <col min="15418" max="15419" width="6.625" style="238" customWidth="1"/>
    <col min="15420" max="15420" width="11.25" style="238" customWidth="1"/>
    <col min="15421" max="15421" width="9.625" style="238" customWidth="1"/>
    <col min="15422" max="15422" width="4.625" style="238" customWidth="1"/>
    <col min="15423" max="15423" width="5.875" style="238" customWidth="1"/>
    <col min="15424" max="15424" width="6.75" style="238" customWidth="1"/>
    <col min="15425" max="15425" width="5" style="238" customWidth="1"/>
    <col min="15426" max="15426" width="6.125" style="238" customWidth="1"/>
    <col min="15427" max="15427" width="6.375" style="238" customWidth="1"/>
    <col min="15428" max="15428" width="5.375" style="238" customWidth="1"/>
    <col min="15429" max="15429" width="6.5" style="238" customWidth="1"/>
    <col min="15430" max="15430" width="6.375" style="238" customWidth="1"/>
    <col min="15431" max="15431" width="5.5" style="238" customWidth="1"/>
    <col min="15432" max="15432" width="6.25" style="238" customWidth="1"/>
    <col min="15433" max="15433" width="6.375" style="238" customWidth="1"/>
    <col min="15434" max="15434" width="4.375" style="238" customWidth="1"/>
    <col min="15435" max="15435" width="4.875" style="238" customWidth="1"/>
    <col min="15436" max="15436" width="6.125" style="238" customWidth="1"/>
    <col min="15437" max="15437" width="4.25" style="238" customWidth="1"/>
    <col min="15438" max="15438" width="5" style="238" customWidth="1"/>
    <col min="15439" max="15439" width="6" style="238" customWidth="1"/>
    <col min="15440" max="15440" width="11.5" style="238" customWidth="1"/>
    <col min="15441" max="15616" width="9" style="238"/>
    <col min="15617" max="15618" width="7.75" style="238" customWidth="1"/>
    <col min="15619" max="15619" width="9.25" style="238" customWidth="1"/>
    <col min="15620" max="15620" width="8.875" style="238" customWidth="1"/>
    <col min="15621" max="15621" width="9.25" style="238" customWidth="1"/>
    <col min="15622" max="15622" width="10.375" style="238" customWidth="1"/>
    <col min="15623" max="15623" width="8.75" style="238" customWidth="1"/>
    <col min="15624" max="15624" width="9" style="238"/>
    <col min="15625" max="15625" width="10.625" style="238" customWidth="1"/>
    <col min="15626" max="15626" width="10.125" style="238" customWidth="1"/>
    <col min="15627" max="15627" width="6.875" style="238" customWidth="1"/>
    <col min="15628" max="15628" width="10.25" style="238" customWidth="1"/>
    <col min="15629" max="15629" width="8.75" style="238" customWidth="1"/>
    <col min="15630" max="15630" width="8.5" style="238" customWidth="1"/>
    <col min="15631" max="15631" width="10.625" style="238" customWidth="1"/>
    <col min="15632" max="15632" width="8.875" style="238" customWidth="1"/>
    <col min="15633" max="15633" width="8.75" style="238" customWidth="1"/>
    <col min="15634" max="15634" width="10.625" style="238" customWidth="1"/>
    <col min="15635" max="15635" width="8.875" style="238" customWidth="1"/>
    <col min="15636" max="15636" width="8.25" style="238" customWidth="1"/>
    <col min="15637" max="15637" width="9.625" style="238" customWidth="1"/>
    <col min="15638" max="15638" width="5.625" style="238" customWidth="1"/>
    <col min="15639" max="15639" width="6.75" style="238" customWidth="1"/>
    <col min="15640" max="15640" width="5.875" style="238" customWidth="1"/>
    <col min="15641" max="15641" width="5.5" style="238" customWidth="1"/>
    <col min="15642" max="15642" width="7.5" style="238" customWidth="1"/>
    <col min="15643" max="15643" width="6.125" style="238" customWidth="1"/>
    <col min="15644" max="15644" width="5.5" style="238" customWidth="1"/>
    <col min="15645" max="15645" width="7.25" style="238" customWidth="1"/>
    <col min="15646" max="15646" width="6.5" style="238" customWidth="1"/>
    <col min="15647" max="15647" width="4.75" style="238" customWidth="1"/>
    <col min="15648" max="15648" width="5.75" style="238" customWidth="1"/>
    <col min="15649" max="15649" width="6.375" style="238" customWidth="1"/>
    <col min="15650" max="15650" width="4.875" style="238" customWidth="1"/>
    <col min="15651" max="15651" width="5.875" style="238" customWidth="1"/>
    <col min="15652" max="15652" width="6.875" style="238" customWidth="1"/>
    <col min="15653" max="15653" width="4.5" style="238" customWidth="1"/>
    <col min="15654" max="15654" width="5.5" style="238" customWidth="1"/>
    <col min="15655" max="15655" width="6.5" style="238" customWidth="1"/>
    <col min="15656" max="15656" width="11" style="238" customWidth="1"/>
    <col min="15657" max="15657" width="9.625" style="238" customWidth="1"/>
    <col min="15658" max="15658" width="5.25" style="238" customWidth="1"/>
    <col min="15659" max="15659" width="6.875" style="238" customWidth="1"/>
    <col min="15660" max="15660" width="5.875" style="238" customWidth="1"/>
    <col min="15661" max="15661" width="5.375" style="238" customWidth="1"/>
    <col min="15662" max="15662" width="7.375" style="238" customWidth="1"/>
    <col min="15663" max="15663" width="6.375" style="238" customWidth="1"/>
    <col min="15664" max="15664" width="4.875" style="238" customWidth="1"/>
    <col min="15665" max="15665" width="6.375" style="238" customWidth="1"/>
    <col min="15666" max="15666" width="6.125" style="238" customWidth="1"/>
    <col min="15667" max="15667" width="5.375" style="238" customWidth="1"/>
    <col min="15668" max="15668" width="6.5" style="238" customWidth="1"/>
    <col min="15669" max="15669" width="5.75" style="238" customWidth="1"/>
    <col min="15670" max="15670" width="6" style="238" customWidth="1"/>
    <col min="15671" max="15671" width="5.75" style="238" customWidth="1"/>
    <col min="15672" max="15672" width="6.5" style="238" customWidth="1"/>
    <col min="15673" max="15673" width="5.5" style="238" customWidth="1"/>
    <col min="15674" max="15675" width="6.625" style="238" customWidth="1"/>
    <col min="15676" max="15676" width="11.25" style="238" customWidth="1"/>
    <col min="15677" max="15677" width="9.625" style="238" customWidth="1"/>
    <col min="15678" max="15678" width="4.625" style="238" customWidth="1"/>
    <col min="15679" max="15679" width="5.875" style="238" customWidth="1"/>
    <col min="15680" max="15680" width="6.75" style="238" customWidth="1"/>
    <col min="15681" max="15681" width="5" style="238" customWidth="1"/>
    <col min="15682" max="15682" width="6.125" style="238" customWidth="1"/>
    <col min="15683" max="15683" width="6.375" style="238" customWidth="1"/>
    <col min="15684" max="15684" width="5.375" style="238" customWidth="1"/>
    <col min="15685" max="15685" width="6.5" style="238" customWidth="1"/>
    <col min="15686" max="15686" width="6.375" style="238" customWidth="1"/>
    <col min="15687" max="15687" width="5.5" style="238" customWidth="1"/>
    <col min="15688" max="15688" width="6.25" style="238" customWidth="1"/>
    <col min="15689" max="15689" width="6.375" style="238" customWidth="1"/>
    <col min="15690" max="15690" width="4.375" style="238" customWidth="1"/>
    <col min="15691" max="15691" width="4.875" style="238" customWidth="1"/>
    <col min="15692" max="15692" width="6.125" style="238" customWidth="1"/>
    <col min="15693" max="15693" width="4.25" style="238" customWidth="1"/>
    <col min="15694" max="15694" width="5" style="238" customWidth="1"/>
    <col min="15695" max="15695" width="6" style="238" customWidth="1"/>
    <col min="15696" max="15696" width="11.5" style="238" customWidth="1"/>
    <col min="15697" max="15872" width="9" style="238"/>
    <col min="15873" max="15874" width="7.75" style="238" customWidth="1"/>
    <col min="15875" max="15875" width="9.25" style="238" customWidth="1"/>
    <col min="15876" max="15876" width="8.875" style="238" customWidth="1"/>
    <col min="15877" max="15877" width="9.25" style="238" customWidth="1"/>
    <col min="15878" max="15878" width="10.375" style="238" customWidth="1"/>
    <col min="15879" max="15879" width="8.75" style="238" customWidth="1"/>
    <col min="15880" max="15880" width="9" style="238"/>
    <col min="15881" max="15881" width="10.625" style="238" customWidth="1"/>
    <col min="15882" max="15882" width="10.125" style="238" customWidth="1"/>
    <col min="15883" max="15883" width="6.875" style="238" customWidth="1"/>
    <col min="15884" max="15884" width="10.25" style="238" customWidth="1"/>
    <col min="15885" max="15885" width="8.75" style="238" customWidth="1"/>
    <col min="15886" max="15886" width="8.5" style="238" customWidth="1"/>
    <col min="15887" max="15887" width="10.625" style="238" customWidth="1"/>
    <col min="15888" max="15888" width="8.875" style="238" customWidth="1"/>
    <col min="15889" max="15889" width="8.75" style="238" customWidth="1"/>
    <col min="15890" max="15890" width="10.625" style="238" customWidth="1"/>
    <col min="15891" max="15891" width="8.875" style="238" customWidth="1"/>
    <col min="15892" max="15892" width="8.25" style="238" customWidth="1"/>
    <col min="15893" max="15893" width="9.625" style="238" customWidth="1"/>
    <col min="15894" max="15894" width="5.625" style="238" customWidth="1"/>
    <col min="15895" max="15895" width="6.75" style="238" customWidth="1"/>
    <col min="15896" max="15896" width="5.875" style="238" customWidth="1"/>
    <col min="15897" max="15897" width="5.5" style="238" customWidth="1"/>
    <col min="15898" max="15898" width="7.5" style="238" customWidth="1"/>
    <col min="15899" max="15899" width="6.125" style="238" customWidth="1"/>
    <col min="15900" max="15900" width="5.5" style="238" customWidth="1"/>
    <col min="15901" max="15901" width="7.25" style="238" customWidth="1"/>
    <col min="15902" max="15902" width="6.5" style="238" customWidth="1"/>
    <col min="15903" max="15903" width="4.75" style="238" customWidth="1"/>
    <col min="15904" max="15904" width="5.75" style="238" customWidth="1"/>
    <col min="15905" max="15905" width="6.375" style="238" customWidth="1"/>
    <col min="15906" max="15906" width="4.875" style="238" customWidth="1"/>
    <col min="15907" max="15907" width="5.875" style="238" customWidth="1"/>
    <col min="15908" max="15908" width="6.875" style="238" customWidth="1"/>
    <col min="15909" max="15909" width="4.5" style="238" customWidth="1"/>
    <col min="15910" max="15910" width="5.5" style="238" customWidth="1"/>
    <col min="15911" max="15911" width="6.5" style="238" customWidth="1"/>
    <col min="15912" max="15912" width="11" style="238" customWidth="1"/>
    <col min="15913" max="15913" width="9.625" style="238" customWidth="1"/>
    <col min="15914" max="15914" width="5.25" style="238" customWidth="1"/>
    <col min="15915" max="15915" width="6.875" style="238" customWidth="1"/>
    <col min="15916" max="15916" width="5.875" style="238" customWidth="1"/>
    <col min="15917" max="15917" width="5.375" style="238" customWidth="1"/>
    <col min="15918" max="15918" width="7.375" style="238" customWidth="1"/>
    <col min="15919" max="15919" width="6.375" style="238" customWidth="1"/>
    <col min="15920" max="15920" width="4.875" style="238" customWidth="1"/>
    <col min="15921" max="15921" width="6.375" style="238" customWidth="1"/>
    <col min="15922" max="15922" width="6.125" style="238" customWidth="1"/>
    <col min="15923" max="15923" width="5.375" style="238" customWidth="1"/>
    <col min="15924" max="15924" width="6.5" style="238" customWidth="1"/>
    <col min="15925" max="15925" width="5.75" style="238" customWidth="1"/>
    <col min="15926" max="15926" width="6" style="238" customWidth="1"/>
    <col min="15927" max="15927" width="5.75" style="238" customWidth="1"/>
    <col min="15928" max="15928" width="6.5" style="238" customWidth="1"/>
    <col min="15929" max="15929" width="5.5" style="238" customWidth="1"/>
    <col min="15930" max="15931" width="6.625" style="238" customWidth="1"/>
    <col min="15932" max="15932" width="11.25" style="238" customWidth="1"/>
    <col min="15933" max="15933" width="9.625" style="238" customWidth="1"/>
    <col min="15934" max="15934" width="4.625" style="238" customWidth="1"/>
    <col min="15935" max="15935" width="5.875" style="238" customWidth="1"/>
    <col min="15936" max="15936" width="6.75" style="238" customWidth="1"/>
    <col min="15937" max="15937" width="5" style="238" customWidth="1"/>
    <col min="15938" max="15938" width="6.125" style="238" customWidth="1"/>
    <col min="15939" max="15939" width="6.375" style="238" customWidth="1"/>
    <col min="15940" max="15940" width="5.375" style="238" customWidth="1"/>
    <col min="15941" max="15941" width="6.5" style="238" customWidth="1"/>
    <col min="15942" max="15942" width="6.375" style="238" customWidth="1"/>
    <col min="15943" max="15943" width="5.5" style="238" customWidth="1"/>
    <col min="15944" max="15944" width="6.25" style="238" customWidth="1"/>
    <col min="15945" max="15945" width="6.375" style="238" customWidth="1"/>
    <col min="15946" max="15946" width="4.375" style="238" customWidth="1"/>
    <col min="15947" max="15947" width="4.875" style="238" customWidth="1"/>
    <col min="15948" max="15948" width="6.125" style="238" customWidth="1"/>
    <col min="15949" max="15949" width="4.25" style="238" customWidth="1"/>
    <col min="15950" max="15950" width="5" style="238" customWidth="1"/>
    <col min="15951" max="15951" width="6" style="238" customWidth="1"/>
    <col min="15952" max="15952" width="11.5" style="238" customWidth="1"/>
    <col min="15953" max="16128" width="9" style="238"/>
    <col min="16129" max="16130" width="7.75" style="238" customWidth="1"/>
    <col min="16131" max="16131" width="9.25" style="238" customWidth="1"/>
    <col min="16132" max="16132" width="8.875" style="238" customWidth="1"/>
    <col min="16133" max="16133" width="9.25" style="238" customWidth="1"/>
    <col min="16134" max="16134" width="10.375" style="238" customWidth="1"/>
    <col min="16135" max="16135" width="8.75" style="238" customWidth="1"/>
    <col min="16136" max="16136" width="9" style="238"/>
    <col min="16137" max="16137" width="10.625" style="238" customWidth="1"/>
    <col min="16138" max="16138" width="10.125" style="238" customWidth="1"/>
    <col min="16139" max="16139" width="6.875" style="238" customWidth="1"/>
    <col min="16140" max="16140" width="10.25" style="238" customWidth="1"/>
    <col min="16141" max="16141" width="8.75" style="238" customWidth="1"/>
    <col min="16142" max="16142" width="8.5" style="238" customWidth="1"/>
    <col min="16143" max="16143" width="10.625" style="238" customWidth="1"/>
    <col min="16144" max="16144" width="8.875" style="238" customWidth="1"/>
    <col min="16145" max="16145" width="8.75" style="238" customWidth="1"/>
    <col min="16146" max="16146" width="10.625" style="238" customWidth="1"/>
    <col min="16147" max="16147" width="8.875" style="238" customWidth="1"/>
    <col min="16148" max="16148" width="8.25" style="238" customWidth="1"/>
    <col min="16149" max="16149" width="9.625" style="238" customWidth="1"/>
    <col min="16150" max="16150" width="5.625" style="238" customWidth="1"/>
    <col min="16151" max="16151" width="6.75" style="238" customWidth="1"/>
    <col min="16152" max="16152" width="5.875" style="238" customWidth="1"/>
    <col min="16153" max="16153" width="5.5" style="238" customWidth="1"/>
    <col min="16154" max="16154" width="7.5" style="238" customWidth="1"/>
    <col min="16155" max="16155" width="6.125" style="238" customWidth="1"/>
    <col min="16156" max="16156" width="5.5" style="238" customWidth="1"/>
    <col min="16157" max="16157" width="7.25" style="238" customWidth="1"/>
    <col min="16158" max="16158" width="6.5" style="238" customWidth="1"/>
    <col min="16159" max="16159" width="4.75" style="238" customWidth="1"/>
    <col min="16160" max="16160" width="5.75" style="238" customWidth="1"/>
    <col min="16161" max="16161" width="6.375" style="238" customWidth="1"/>
    <col min="16162" max="16162" width="4.875" style="238" customWidth="1"/>
    <col min="16163" max="16163" width="5.875" style="238" customWidth="1"/>
    <col min="16164" max="16164" width="6.875" style="238" customWidth="1"/>
    <col min="16165" max="16165" width="4.5" style="238" customWidth="1"/>
    <col min="16166" max="16166" width="5.5" style="238" customWidth="1"/>
    <col min="16167" max="16167" width="6.5" style="238" customWidth="1"/>
    <col min="16168" max="16168" width="11" style="238" customWidth="1"/>
    <col min="16169" max="16169" width="9.625" style="238" customWidth="1"/>
    <col min="16170" max="16170" width="5.25" style="238" customWidth="1"/>
    <col min="16171" max="16171" width="6.875" style="238" customWidth="1"/>
    <col min="16172" max="16172" width="5.875" style="238" customWidth="1"/>
    <col min="16173" max="16173" width="5.375" style="238" customWidth="1"/>
    <col min="16174" max="16174" width="7.375" style="238" customWidth="1"/>
    <col min="16175" max="16175" width="6.375" style="238" customWidth="1"/>
    <col min="16176" max="16176" width="4.875" style="238" customWidth="1"/>
    <col min="16177" max="16177" width="6.375" style="238" customWidth="1"/>
    <col min="16178" max="16178" width="6.125" style="238" customWidth="1"/>
    <col min="16179" max="16179" width="5.375" style="238" customWidth="1"/>
    <col min="16180" max="16180" width="6.5" style="238" customWidth="1"/>
    <col min="16181" max="16181" width="5.75" style="238" customWidth="1"/>
    <col min="16182" max="16182" width="6" style="238" customWidth="1"/>
    <col min="16183" max="16183" width="5.75" style="238" customWidth="1"/>
    <col min="16184" max="16184" width="6.5" style="238" customWidth="1"/>
    <col min="16185" max="16185" width="5.5" style="238" customWidth="1"/>
    <col min="16186" max="16187" width="6.625" style="238" customWidth="1"/>
    <col min="16188" max="16188" width="11.25" style="238" customWidth="1"/>
    <col min="16189" max="16189" width="9.625" style="238" customWidth="1"/>
    <col min="16190" max="16190" width="4.625" style="238" customWidth="1"/>
    <col min="16191" max="16191" width="5.875" style="238" customWidth="1"/>
    <col min="16192" max="16192" width="6.75" style="238" customWidth="1"/>
    <col min="16193" max="16193" width="5" style="238" customWidth="1"/>
    <col min="16194" max="16194" width="6.125" style="238" customWidth="1"/>
    <col min="16195" max="16195" width="6.375" style="238" customWidth="1"/>
    <col min="16196" max="16196" width="5.375" style="238" customWidth="1"/>
    <col min="16197" max="16197" width="6.5" style="238" customWidth="1"/>
    <col min="16198" max="16198" width="6.375" style="238" customWidth="1"/>
    <col min="16199" max="16199" width="5.5" style="238" customWidth="1"/>
    <col min="16200" max="16200" width="6.25" style="238" customWidth="1"/>
    <col min="16201" max="16201" width="6.375" style="238" customWidth="1"/>
    <col min="16202" max="16202" width="4.375" style="238" customWidth="1"/>
    <col min="16203" max="16203" width="4.875" style="238" customWidth="1"/>
    <col min="16204" max="16204" width="6.125" style="238" customWidth="1"/>
    <col min="16205" max="16205" width="4.25" style="238" customWidth="1"/>
    <col min="16206" max="16206" width="5" style="238" customWidth="1"/>
    <col min="16207" max="16207" width="6" style="238" customWidth="1"/>
    <col min="16208" max="16208" width="11.5" style="238" customWidth="1"/>
    <col min="16209" max="16384" width="9" style="238"/>
  </cols>
  <sheetData>
    <row r="1" spans="1:87" s="99" customFormat="1" ht="12">
      <c r="A1" s="95"/>
      <c r="B1" s="490"/>
      <c r="C1" s="491"/>
      <c r="D1" s="491"/>
      <c r="E1" s="490"/>
      <c r="F1" s="491"/>
      <c r="G1" s="381"/>
      <c r="H1" s="490"/>
      <c r="I1" s="491"/>
      <c r="J1" s="381"/>
      <c r="K1" s="490"/>
      <c r="L1" s="491"/>
      <c r="M1" s="381"/>
      <c r="N1" s="490"/>
      <c r="O1" s="491"/>
      <c r="P1" s="381"/>
      <c r="Q1" s="490"/>
      <c r="R1" s="491"/>
      <c r="S1" s="381"/>
      <c r="T1" s="491"/>
      <c r="BI1" s="95"/>
    </row>
    <row r="2" spans="1:87" s="100" customFormat="1" ht="20.25">
      <c r="A2" s="1809" t="s">
        <v>315</v>
      </c>
      <c r="B2" s="1809"/>
      <c r="C2" s="1809"/>
      <c r="D2" s="1809"/>
      <c r="E2" s="1809"/>
      <c r="F2" s="1809"/>
      <c r="G2" s="1809"/>
      <c r="H2" s="1809"/>
      <c r="I2" s="1809"/>
      <c r="J2" s="1809"/>
      <c r="K2" s="1809" t="s">
        <v>316</v>
      </c>
      <c r="L2" s="1809"/>
      <c r="M2" s="1809"/>
      <c r="N2" s="1809"/>
      <c r="O2" s="1809"/>
      <c r="P2" s="1809"/>
      <c r="Q2" s="1809"/>
      <c r="R2" s="1809"/>
      <c r="S2" s="1809"/>
      <c r="T2" s="1809"/>
      <c r="CC2" s="492"/>
      <c r="CD2" s="492"/>
      <c r="CE2" s="492"/>
      <c r="CF2" s="492"/>
      <c r="CG2" s="492"/>
      <c r="CH2" s="492"/>
      <c r="CI2" s="492"/>
    </row>
    <row r="3" spans="1:87" s="496" customFormat="1" ht="12">
      <c r="A3" s="493"/>
      <c r="B3" s="494"/>
      <c r="C3" s="494"/>
      <c r="D3" s="494"/>
      <c r="E3" s="493"/>
      <c r="F3" s="494"/>
      <c r="G3" s="495"/>
      <c r="H3" s="493"/>
      <c r="I3" s="494"/>
      <c r="J3" s="495"/>
      <c r="K3" s="494"/>
      <c r="L3" s="494"/>
      <c r="M3" s="493"/>
      <c r="N3" s="493"/>
      <c r="O3" s="494"/>
      <c r="P3" s="495"/>
      <c r="Q3" s="493"/>
      <c r="R3" s="494"/>
      <c r="S3" s="495"/>
      <c r="T3" s="494"/>
    </row>
    <row r="4" spans="1:87" s="207" customFormat="1" ht="12" customHeight="1" thickBot="1">
      <c r="A4" s="101" t="s">
        <v>256</v>
      </c>
      <c r="B4" s="497"/>
      <c r="C4" s="212"/>
      <c r="D4" s="212"/>
      <c r="E4" s="497"/>
      <c r="F4" s="497"/>
      <c r="G4" s="386"/>
      <c r="H4" s="497"/>
      <c r="I4" s="212"/>
      <c r="J4" s="386"/>
      <c r="K4" s="497"/>
      <c r="L4" s="212"/>
      <c r="M4" s="386"/>
      <c r="N4" s="497"/>
      <c r="O4" s="212"/>
      <c r="P4" s="386"/>
      <c r="Q4" s="497"/>
      <c r="R4" s="212"/>
      <c r="S4" s="386"/>
      <c r="T4" s="102" t="s">
        <v>235</v>
      </c>
    </row>
    <row r="5" spans="1:87" s="212" customFormat="1" ht="17.25" customHeight="1">
      <c r="A5" s="1691" t="s">
        <v>1401</v>
      </c>
      <c r="B5" s="1769" t="s">
        <v>317</v>
      </c>
      <c r="C5" s="1771"/>
      <c r="D5" s="1771"/>
      <c r="E5" s="498"/>
      <c r="F5" s="104"/>
      <c r="G5" s="431"/>
      <c r="H5" s="499"/>
      <c r="I5" s="104"/>
      <c r="J5" s="104"/>
      <c r="K5" s="1810"/>
      <c r="L5" s="1810"/>
      <c r="M5" s="1810"/>
      <c r="N5" s="1810"/>
      <c r="O5" s="1810"/>
      <c r="P5" s="1810"/>
      <c r="Q5" s="1810"/>
      <c r="R5" s="1810"/>
      <c r="S5" s="1811"/>
      <c r="T5" s="1691" t="s">
        <v>264</v>
      </c>
    </row>
    <row r="6" spans="1:87" s="212" customFormat="1" ht="17.25" customHeight="1">
      <c r="A6" s="1777"/>
      <c r="B6" s="500" t="s">
        <v>318</v>
      </c>
      <c r="C6" s="501"/>
      <c r="D6" s="501"/>
      <c r="E6" s="502" t="s">
        <v>319</v>
      </c>
      <c r="F6" s="503"/>
      <c r="G6" s="504"/>
      <c r="H6" s="502" t="s">
        <v>320</v>
      </c>
      <c r="I6" s="503"/>
      <c r="J6" s="504"/>
      <c r="K6" s="1812" t="s">
        <v>321</v>
      </c>
      <c r="L6" s="1812"/>
      <c r="M6" s="1812"/>
      <c r="N6" s="1813" t="s">
        <v>322</v>
      </c>
      <c r="O6" s="1812"/>
      <c r="P6" s="1814"/>
      <c r="Q6" s="1812" t="s">
        <v>323</v>
      </c>
      <c r="R6" s="1812"/>
      <c r="S6" s="1814"/>
      <c r="T6" s="1777"/>
    </row>
    <row r="7" spans="1:87" s="212" customFormat="1" ht="17.25" customHeight="1">
      <c r="A7" s="1777"/>
      <c r="B7" s="505" t="s">
        <v>324</v>
      </c>
      <c r="C7" s="506" t="s">
        <v>325</v>
      </c>
      <c r="D7" s="507"/>
      <c r="E7" s="508" t="s">
        <v>324</v>
      </c>
      <c r="F7" s="390" t="s">
        <v>325</v>
      </c>
      <c r="G7" s="509"/>
      <c r="H7" s="508" t="s">
        <v>324</v>
      </c>
      <c r="I7" s="390" t="s">
        <v>325</v>
      </c>
      <c r="J7" s="509"/>
      <c r="K7" s="510" t="s">
        <v>324</v>
      </c>
      <c r="L7" s="506" t="s">
        <v>325</v>
      </c>
      <c r="M7" s="507"/>
      <c r="N7" s="505" t="s">
        <v>324</v>
      </c>
      <c r="O7" s="506" t="s">
        <v>325</v>
      </c>
      <c r="P7" s="509"/>
      <c r="Q7" s="511" t="s">
        <v>324</v>
      </c>
      <c r="R7" s="390" t="s">
        <v>325</v>
      </c>
      <c r="S7" s="509"/>
      <c r="T7" s="1777"/>
    </row>
    <row r="8" spans="1:87" s="212" customFormat="1" ht="17.25" customHeight="1">
      <c r="A8" s="1778"/>
      <c r="B8" s="311" t="s">
        <v>326</v>
      </c>
      <c r="C8" s="512" t="s">
        <v>251</v>
      </c>
      <c r="D8" s="402" t="s">
        <v>270</v>
      </c>
      <c r="E8" s="513" t="s">
        <v>170</v>
      </c>
      <c r="F8" s="440" t="s">
        <v>251</v>
      </c>
      <c r="G8" s="354" t="s">
        <v>270</v>
      </c>
      <c r="H8" s="513" t="s">
        <v>170</v>
      </c>
      <c r="I8" s="440" t="s">
        <v>251</v>
      </c>
      <c r="J8" s="357" t="s">
        <v>270</v>
      </c>
      <c r="K8" s="312" t="s">
        <v>170</v>
      </c>
      <c r="L8" s="514" t="s">
        <v>251</v>
      </c>
      <c r="M8" s="402" t="s">
        <v>270</v>
      </c>
      <c r="N8" s="311" t="s">
        <v>170</v>
      </c>
      <c r="O8" s="514" t="s">
        <v>251</v>
      </c>
      <c r="P8" s="354" t="s">
        <v>270</v>
      </c>
      <c r="Q8" s="515" t="s">
        <v>170</v>
      </c>
      <c r="R8" s="440" t="s">
        <v>251</v>
      </c>
      <c r="S8" s="354" t="s">
        <v>270</v>
      </c>
      <c r="T8" s="1778"/>
    </row>
    <row r="9" spans="1:87" s="230" customFormat="1" ht="30.75" customHeight="1">
      <c r="A9" s="244">
        <v>2011</v>
      </c>
      <c r="B9" s="516">
        <v>80</v>
      </c>
      <c r="C9" s="247">
        <v>2723.5</v>
      </c>
      <c r="D9" s="289">
        <v>3404.375</v>
      </c>
      <c r="E9" s="289">
        <v>37</v>
      </c>
      <c r="F9" s="289">
        <v>1310</v>
      </c>
      <c r="G9" s="289">
        <v>3540.5405405405404</v>
      </c>
      <c r="H9" s="289">
        <v>7</v>
      </c>
      <c r="I9" s="289">
        <v>210</v>
      </c>
      <c r="J9" s="289">
        <v>3000</v>
      </c>
      <c r="K9" s="289">
        <v>4.4000000000000004</v>
      </c>
      <c r="L9" s="289">
        <v>159</v>
      </c>
      <c r="M9" s="289">
        <v>3613.6363636363635</v>
      </c>
      <c r="N9" s="247">
        <v>18.600000000000001</v>
      </c>
      <c r="O9" s="247">
        <v>781.5</v>
      </c>
      <c r="P9" s="289">
        <v>4201.6129032258059</v>
      </c>
      <c r="Q9" s="289">
        <v>13</v>
      </c>
      <c r="R9" s="289">
        <v>263</v>
      </c>
      <c r="S9" s="517">
        <v>2023.0769230769231</v>
      </c>
      <c r="T9" s="244">
        <v>2011</v>
      </c>
    </row>
    <row r="10" spans="1:87" s="230" customFormat="1" ht="30.75" customHeight="1">
      <c r="A10" s="244">
        <v>2012</v>
      </c>
      <c r="B10" s="516">
        <v>61.3</v>
      </c>
      <c r="C10" s="247">
        <v>1902.9</v>
      </c>
      <c r="D10" s="289">
        <v>3104.2414355628061</v>
      </c>
      <c r="E10" s="289">
        <v>34</v>
      </c>
      <c r="F10" s="289">
        <v>1128</v>
      </c>
      <c r="G10" s="289">
        <v>3317.6470588235293</v>
      </c>
      <c r="H10" s="289">
        <v>2.2999999999999998</v>
      </c>
      <c r="I10" s="289">
        <v>53</v>
      </c>
      <c r="J10" s="289">
        <v>2304.3478260869565</v>
      </c>
      <c r="K10" s="289">
        <v>2</v>
      </c>
      <c r="L10" s="289">
        <v>37.9</v>
      </c>
      <c r="M10" s="289">
        <v>1895</v>
      </c>
      <c r="N10" s="247">
        <v>10</v>
      </c>
      <c r="O10" s="247">
        <v>422</v>
      </c>
      <c r="P10" s="289">
        <v>4220</v>
      </c>
      <c r="Q10" s="289">
        <v>13</v>
      </c>
      <c r="R10" s="289">
        <v>262</v>
      </c>
      <c r="S10" s="517">
        <v>2015.3846153846155</v>
      </c>
      <c r="T10" s="244">
        <v>2012</v>
      </c>
      <c r="U10" s="244"/>
      <c r="V10" s="361"/>
      <c r="W10" s="361"/>
      <c r="X10" s="289"/>
      <c r="Y10" s="362"/>
      <c r="Z10" s="362"/>
      <c r="AA10" s="289"/>
      <c r="AB10" s="361"/>
      <c r="AC10" s="361"/>
      <c r="AD10" s="289"/>
      <c r="AE10" s="361"/>
      <c r="AF10" s="361"/>
      <c r="AG10" s="289"/>
      <c r="AH10" s="361"/>
      <c r="AI10" s="361"/>
      <c r="AJ10" s="289"/>
      <c r="AK10" s="361"/>
      <c r="AL10" s="361"/>
      <c r="AM10" s="289"/>
      <c r="AN10" s="244"/>
    </row>
    <row r="11" spans="1:87" s="230" customFormat="1" ht="30.75" customHeight="1">
      <c r="A11" s="244">
        <v>2013</v>
      </c>
      <c r="B11" s="516">
        <v>100</v>
      </c>
      <c r="C11" s="247">
        <v>2976.3</v>
      </c>
      <c r="D11" s="289">
        <v>2976.3</v>
      </c>
      <c r="E11" s="289">
        <v>15.8</v>
      </c>
      <c r="F11" s="289">
        <v>682</v>
      </c>
      <c r="G11" s="289">
        <v>4316.4556962025317</v>
      </c>
      <c r="H11" s="289">
        <v>0.1</v>
      </c>
      <c r="I11" s="289">
        <v>0.6</v>
      </c>
      <c r="J11" s="289">
        <v>600</v>
      </c>
      <c r="K11" s="289">
        <v>19.100000000000001</v>
      </c>
      <c r="L11" s="289">
        <v>154.4</v>
      </c>
      <c r="M11" s="289">
        <v>808.37696335078533</v>
      </c>
      <c r="N11" s="247">
        <v>4.3</v>
      </c>
      <c r="O11" s="247">
        <v>518.70000000000005</v>
      </c>
      <c r="P11" s="289">
        <v>12062.790697674422</v>
      </c>
      <c r="Q11" s="289">
        <v>60.7</v>
      </c>
      <c r="R11" s="289">
        <v>1620.6</v>
      </c>
      <c r="S11" s="517">
        <v>2669.8517298187808</v>
      </c>
      <c r="T11" s="244">
        <v>2013</v>
      </c>
      <c r="U11" s="244"/>
      <c r="V11" s="361"/>
      <c r="W11" s="361"/>
      <c r="X11" s="289"/>
      <c r="Y11" s="362"/>
      <c r="Z11" s="362"/>
      <c r="AA11" s="289"/>
      <c r="AB11" s="361"/>
      <c r="AC11" s="361"/>
      <c r="AD11" s="289"/>
      <c r="AE11" s="361"/>
      <c r="AF11" s="361"/>
      <c r="AG11" s="289"/>
      <c r="AH11" s="361"/>
      <c r="AI11" s="361"/>
      <c r="AJ11" s="289"/>
      <c r="AK11" s="361"/>
      <c r="AL11" s="361"/>
      <c r="AM11" s="289"/>
      <c r="AN11" s="244"/>
    </row>
    <row r="12" spans="1:87" s="230" customFormat="1" ht="30.75" customHeight="1">
      <c r="A12" s="244">
        <v>2014</v>
      </c>
      <c r="B12" s="516">
        <v>58.8</v>
      </c>
      <c r="C12" s="247">
        <v>1485.6</v>
      </c>
      <c r="D12" s="289">
        <v>2526.5306122448983</v>
      </c>
      <c r="E12" s="289">
        <v>19</v>
      </c>
      <c r="F12" s="289">
        <v>798</v>
      </c>
      <c r="G12" s="289">
        <v>4200</v>
      </c>
      <c r="H12" s="289">
        <v>1</v>
      </c>
      <c r="I12" s="289">
        <v>26.5</v>
      </c>
      <c r="J12" s="289">
        <v>2650</v>
      </c>
      <c r="K12" s="289">
        <v>21.4</v>
      </c>
      <c r="L12" s="289">
        <v>119.7</v>
      </c>
      <c r="M12" s="289">
        <v>559.34579439252343</v>
      </c>
      <c r="N12" s="247">
        <v>4.4000000000000004</v>
      </c>
      <c r="O12" s="247">
        <v>279.39999999999998</v>
      </c>
      <c r="P12" s="289">
        <v>6349.9999999999991</v>
      </c>
      <c r="Q12" s="289">
        <v>13</v>
      </c>
      <c r="R12" s="289">
        <v>262</v>
      </c>
      <c r="S12" s="517">
        <v>2015.3846153846155</v>
      </c>
      <c r="T12" s="244">
        <v>2014</v>
      </c>
      <c r="U12" s="244"/>
      <c r="V12" s="361"/>
      <c r="W12" s="361"/>
      <c r="X12" s="289"/>
      <c r="Y12" s="362"/>
      <c r="Z12" s="362"/>
      <c r="AA12" s="289"/>
      <c r="AB12" s="361"/>
      <c r="AC12" s="361"/>
      <c r="AD12" s="289"/>
      <c r="AE12" s="361"/>
      <c r="AF12" s="361"/>
      <c r="AG12" s="289"/>
      <c r="AH12" s="361"/>
      <c r="AI12" s="361"/>
      <c r="AJ12" s="289"/>
      <c r="AK12" s="361"/>
      <c r="AL12" s="361"/>
      <c r="AM12" s="289"/>
      <c r="AN12" s="244"/>
    </row>
    <row r="13" spans="1:87" s="230" customFormat="1" ht="30.75" customHeight="1">
      <c r="A13" s="244">
        <v>2015</v>
      </c>
      <c r="B13" s="121">
        <v>44.79</v>
      </c>
      <c r="C13" s="518">
        <v>1448.25</v>
      </c>
      <c r="D13" s="519">
        <v>3233.4226389819155</v>
      </c>
      <c r="E13" s="519">
        <v>23</v>
      </c>
      <c r="F13" s="289">
        <v>875</v>
      </c>
      <c r="G13" s="289">
        <v>3804.3478260869565</v>
      </c>
      <c r="H13" s="289">
        <v>2.9</v>
      </c>
      <c r="I13" s="289">
        <v>81.599999999999994</v>
      </c>
      <c r="J13" s="289">
        <v>2813.7931034482758</v>
      </c>
      <c r="K13" s="289">
        <v>3.05</v>
      </c>
      <c r="L13" s="289">
        <v>49.9</v>
      </c>
      <c r="M13" s="289">
        <v>1636.0655737704919</v>
      </c>
      <c r="N13" s="247">
        <v>9.17</v>
      </c>
      <c r="O13" s="247">
        <v>317.64999999999998</v>
      </c>
      <c r="P13" s="289">
        <v>3464.0130861504904</v>
      </c>
      <c r="Q13" s="289">
        <v>6.67</v>
      </c>
      <c r="R13" s="289">
        <v>124.1</v>
      </c>
      <c r="S13" s="517">
        <v>1860.5697151424288</v>
      </c>
      <c r="T13" s="244">
        <v>2015</v>
      </c>
      <c r="U13" s="244"/>
      <c r="V13" s="361"/>
      <c r="W13" s="361"/>
      <c r="X13" s="520"/>
      <c r="Y13" s="362"/>
      <c r="Z13" s="362"/>
      <c r="AA13" s="520"/>
      <c r="AB13" s="361"/>
      <c r="AC13" s="361"/>
      <c r="AD13" s="520"/>
      <c r="AE13" s="361"/>
      <c r="AF13" s="361"/>
      <c r="AG13" s="520"/>
      <c r="AH13" s="361"/>
      <c r="AI13" s="361"/>
      <c r="AJ13" s="520"/>
      <c r="AK13" s="361"/>
      <c r="AL13" s="361"/>
      <c r="AM13" s="520"/>
      <c r="AN13" s="244"/>
    </row>
    <row r="14" spans="1:87" s="226" customFormat="1" ht="30.75" customHeight="1" thickBot="1">
      <c r="A14" s="249">
        <v>2016</v>
      </c>
      <c r="B14" s="2201">
        <v>55</v>
      </c>
      <c r="C14" s="521">
        <v>1612</v>
      </c>
      <c r="D14" s="522">
        <f>(C14*100)/B14</f>
        <v>2930.909090909091</v>
      </c>
      <c r="E14" s="1559">
        <v>30.5</v>
      </c>
      <c r="F14" s="523">
        <v>1012</v>
      </c>
      <c r="G14" s="523">
        <f>(F14*100)/E14</f>
        <v>3318.032786885246</v>
      </c>
      <c r="H14" s="1556">
        <v>2.5</v>
      </c>
      <c r="I14" s="523">
        <v>78</v>
      </c>
      <c r="J14" s="523">
        <f>(I14*100)/H14</f>
        <v>3120</v>
      </c>
      <c r="K14" s="1556">
        <v>4.2</v>
      </c>
      <c r="L14" s="523">
        <v>67</v>
      </c>
      <c r="M14" s="523">
        <f>(L14*100)/K14</f>
        <v>1595.2380952380952</v>
      </c>
      <c r="N14" s="524">
        <v>11</v>
      </c>
      <c r="O14" s="524">
        <v>311</v>
      </c>
      <c r="P14" s="523">
        <f>(O14*100)/N14</f>
        <v>2827.2727272727275</v>
      </c>
      <c r="Q14" s="1556">
        <v>6.6</v>
      </c>
      <c r="R14" s="523">
        <v>144</v>
      </c>
      <c r="S14" s="525">
        <f>(R14*100)/Q14</f>
        <v>2181.818181818182</v>
      </c>
      <c r="T14" s="249">
        <v>2016</v>
      </c>
      <c r="U14" s="526"/>
      <c r="V14" s="527"/>
      <c r="W14" s="527"/>
      <c r="X14" s="528"/>
      <c r="Y14" s="529"/>
      <c r="Z14" s="529"/>
      <c r="AA14" s="528"/>
      <c r="AB14" s="527"/>
      <c r="AC14" s="527"/>
      <c r="AD14" s="528"/>
      <c r="AE14" s="527"/>
      <c r="AF14" s="527"/>
      <c r="AG14" s="528"/>
      <c r="AH14" s="527"/>
      <c r="AI14" s="527"/>
      <c r="AJ14" s="528"/>
      <c r="AK14" s="527"/>
      <c r="AL14" s="527"/>
      <c r="AM14" s="528"/>
      <c r="AN14" s="526"/>
    </row>
    <row r="15" spans="1:87" s="207" customFormat="1" ht="21.75" customHeight="1">
      <c r="A15" s="256"/>
      <c r="B15" s="371"/>
      <c r="C15" s="370"/>
      <c r="D15" s="370"/>
      <c r="E15" s="371"/>
      <c r="F15" s="370"/>
      <c r="G15" s="372"/>
      <c r="H15" s="371"/>
      <c r="I15" s="370"/>
      <c r="J15" s="372"/>
      <c r="K15" s="1764"/>
      <c r="L15" s="1764"/>
      <c r="M15" s="1764"/>
      <c r="N15" s="1764"/>
      <c r="O15" s="1764"/>
      <c r="P15" s="1764"/>
      <c r="Q15" s="1764"/>
      <c r="R15" s="1764"/>
      <c r="S15" s="1764"/>
      <c r="T15" s="1764"/>
      <c r="V15" s="371"/>
      <c r="W15" s="370"/>
      <c r="X15" s="372"/>
      <c r="BI15" s="256"/>
    </row>
    <row r="16" spans="1:87" s="207" customFormat="1" ht="21.75" customHeight="1">
      <c r="A16" s="256"/>
      <c r="B16" s="371"/>
      <c r="C16" s="370"/>
      <c r="D16" s="370"/>
      <c r="E16" s="371"/>
      <c r="F16" s="370"/>
      <c r="G16" s="372"/>
      <c r="H16" s="371"/>
      <c r="I16" s="370"/>
      <c r="J16" s="372"/>
      <c r="K16" s="101"/>
      <c r="L16" s="101"/>
      <c r="M16" s="101"/>
      <c r="N16" s="101"/>
      <c r="O16" s="101"/>
      <c r="P16" s="101"/>
      <c r="Q16" s="101"/>
      <c r="R16" s="101"/>
      <c r="S16" s="101"/>
      <c r="T16" s="101"/>
      <c r="V16" s="371"/>
      <c r="W16" s="370"/>
      <c r="X16" s="372"/>
      <c r="BI16" s="256"/>
    </row>
    <row r="17" spans="1:61" s="530" customFormat="1" ht="24.75" customHeight="1">
      <c r="A17" s="1809" t="s">
        <v>327</v>
      </c>
      <c r="B17" s="1809"/>
      <c r="C17" s="1809"/>
      <c r="D17" s="1809"/>
      <c r="E17" s="1809"/>
      <c r="F17" s="1809"/>
      <c r="G17" s="1809"/>
      <c r="H17" s="1809"/>
      <c r="I17" s="1809"/>
      <c r="J17" s="1809"/>
      <c r="K17" s="1809" t="s">
        <v>328</v>
      </c>
      <c r="L17" s="1809"/>
      <c r="M17" s="1809"/>
      <c r="N17" s="1809"/>
      <c r="O17" s="1809"/>
      <c r="P17" s="1809"/>
      <c r="Q17" s="1809"/>
      <c r="R17" s="1809"/>
      <c r="S17" s="1809"/>
      <c r="T17" s="1809"/>
      <c r="V17" s="531"/>
      <c r="W17" s="532"/>
      <c r="X17" s="533"/>
      <c r="BI17" s="534"/>
    </row>
    <row r="18" spans="1:61" s="207" customFormat="1" ht="32.1" customHeight="1" thickBot="1">
      <c r="A18" s="101" t="s">
        <v>256</v>
      </c>
      <c r="B18" s="497"/>
      <c r="C18" s="212"/>
      <c r="D18" s="386"/>
      <c r="F18" s="497"/>
      <c r="G18" s="212"/>
      <c r="H18" s="497"/>
      <c r="I18" s="497"/>
      <c r="J18" s="386"/>
      <c r="K18" s="497"/>
      <c r="L18" s="212"/>
      <c r="M18" s="386"/>
      <c r="N18" s="497"/>
      <c r="O18" s="212"/>
      <c r="P18" s="386"/>
      <c r="Q18" s="497"/>
      <c r="R18" s="212"/>
      <c r="S18" s="386"/>
      <c r="T18" s="102" t="s">
        <v>235</v>
      </c>
      <c r="V18" s="371"/>
      <c r="W18" s="370"/>
      <c r="X18" s="372"/>
      <c r="BI18" s="256"/>
    </row>
    <row r="19" spans="1:61" s="207" customFormat="1" ht="17.25" customHeight="1">
      <c r="A19" s="1691" t="s">
        <v>329</v>
      </c>
      <c r="B19" s="1769" t="s">
        <v>330</v>
      </c>
      <c r="C19" s="1771"/>
      <c r="D19" s="1771"/>
      <c r="E19" s="1771"/>
      <c r="F19" s="535"/>
      <c r="G19" s="104"/>
      <c r="H19" s="536"/>
      <c r="I19" s="499"/>
      <c r="J19" s="431"/>
      <c r="K19" s="1810"/>
      <c r="L19" s="1810"/>
      <c r="M19" s="1810"/>
      <c r="N19" s="1810"/>
      <c r="O19" s="1810"/>
      <c r="P19" s="1810"/>
      <c r="Q19" s="1810"/>
      <c r="R19" s="1810"/>
      <c r="S19" s="1811"/>
      <c r="T19" s="1691" t="s">
        <v>331</v>
      </c>
      <c r="V19" s="371"/>
      <c r="W19" s="370"/>
      <c r="X19" s="372"/>
      <c r="BI19" s="256"/>
    </row>
    <row r="20" spans="1:61" s="207" customFormat="1" ht="17.25" customHeight="1">
      <c r="A20" s="1777"/>
      <c r="B20" s="1820" t="s">
        <v>332</v>
      </c>
      <c r="C20" s="1821"/>
      <c r="D20" s="1821"/>
      <c r="E20" s="1822"/>
      <c r="F20" s="1823" t="s">
        <v>333</v>
      </c>
      <c r="G20" s="1824"/>
      <c r="H20" s="1824"/>
      <c r="I20" s="1824"/>
      <c r="J20" s="1825"/>
      <c r="K20" s="1812" t="s">
        <v>334</v>
      </c>
      <c r="L20" s="1812"/>
      <c r="M20" s="1812"/>
      <c r="N20" s="1813" t="s">
        <v>335</v>
      </c>
      <c r="O20" s="1812"/>
      <c r="P20" s="1814"/>
      <c r="Q20" s="1824" t="s">
        <v>336</v>
      </c>
      <c r="R20" s="1824"/>
      <c r="S20" s="1825"/>
      <c r="T20" s="1777"/>
      <c r="V20" s="371"/>
      <c r="W20" s="370"/>
      <c r="X20" s="372"/>
      <c r="BI20" s="256"/>
    </row>
    <row r="21" spans="1:61" s="207" customFormat="1" ht="17.25" customHeight="1">
      <c r="A21" s="1777"/>
      <c r="B21" s="537" t="s">
        <v>337</v>
      </c>
      <c r="C21" s="1826" t="s">
        <v>338</v>
      </c>
      <c r="D21" s="1827"/>
      <c r="E21" s="538"/>
      <c r="F21" s="1828" t="s">
        <v>339</v>
      </c>
      <c r="G21" s="1829"/>
      <c r="H21" s="1827" t="s">
        <v>338</v>
      </c>
      <c r="I21" s="1827"/>
      <c r="J21" s="509"/>
      <c r="K21" s="511" t="s">
        <v>324</v>
      </c>
      <c r="L21" s="390" t="s">
        <v>340</v>
      </c>
      <c r="M21" s="509"/>
      <c r="N21" s="508" t="s">
        <v>324</v>
      </c>
      <c r="O21" s="390" t="s">
        <v>340</v>
      </c>
      <c r="P21" s="509"/>
      <c r="Q21" s="510" t="s">
        <v>324</v>
      </c>
      <c r="R21" s="506" t="s">
        <v>340</v>
      </c>
      <c r="S21" s="509"/>
      <c r="T21" s="1777"/>
      <c r="V21" s="371"/>
      <c r="W21" s="370"/>
      <c r="X21" s="372"/>
      <c r="BI21" s="256"/>
    </row>
    <row r="22" spans="1:61" s="207" customFormat="1" ht="17.25" customHeight="1">
      <c r="A22" s="1778"/>
      <c r="B22" s="539" t="s">
        <v>170</v>
      </c>
      <c r="C22" s="1815" t="s">
        <v>251</v>
      </c>
      <c r="D22" s="1816"/>
      <c r="E22" s="540" t="s">
        <v>270</v>
      </c>
      <c r="F22" s="1817" t="s">
        <v>170</v>
      </c>
      <c r="G22" s="1818"/>
      <c r="H22" s="1819" t="s">
        <v>251</v>
      </c>
      <c r="I22" s="1816"/>
      <c r="J22" s="357" t="s">
        <v>270</v>
      </c>
      <c r="K22" s="515" t="s">
        <v>170</v>
      </c>
      <c r="L22" s="440" t="s">
        <v>251</v>
      </c>
      <c r="M22" s="354" t="s">
        <v>270</v>
      </c>
      <c r="N22" s="513" t="s">
        <v>170</v>
      </c>
      <c r="O22" s="440" t="s">
        <v>251</v>
      </c>
      <c r="P22" s="354" t="s">
        <v>270</v>
      </c>
      <c r="Q22" s="312" t="s">
        <v>170</v>
      </c>
      <c r="R22" s="514" t="s">
        <v>251</v>
      </c>
      <c r="S22" s="354" t="s">
        <v>270</v>
      </c>
      <c r="T22" s="1778"/>
      <c r="V22" s="371"/>
      <c r="W22" s="370"/>
      <c r="X22" s="372"/>
      <c r="BI22" s="256"/>
    </row>
    <row r="23" spans="1:61" s="230" customFormat="1" ht="27.95" customHeight="1">
      <c r="A23" s="120">
        <v>2011</v>
      </c>
      <c r="B23" s="516">
        <v>275</v>
      </c>
      <c r="C23" s="541">
        <v>16197</v>
      </c>
      <c r="D23" s="541"/>
      <c r="E23" s="542">
        <v>5890</v>
      </c>
      <c r="F23" s="1830">
        <v>260</v>
      </c>
      <c r="G23" s="1830"/>
      <c r="H23" s="1830">
        <v>15792</v>
      </c>
      <c r="I23" s="1830"/>
      <c r="J23" s="289">
        <v>6074</v>
      </c>
      <c r="K23" s="289">
        <v>12</v>
      </c>
      <c r="L23" s="289">
        <v>147</v>
      </c>
      <c r="M23" s="543">
        <v>1225</v>
      </c>
      <c r="N23" s="289">
        <v>11</v>
      </c>
      <c r="O23" s="289">
        <v>206</v>
      </c>
      <c r="P23" s="542">
        <v>1873</v>
      </c>
      <c r="Q23" s="289">
        <v>4</v>
      </c>
      <c r="R23" s="289">
        <v>52</v>
      </c>
      <c r="S23" s="544">
        <v>1300</v>
      </c>
      <c r="T23" s="120">
        <v>2011</v>
      </c>
      <c r="V23" s="545"/>
      <c r="W23" s="120"/>
      <c r="X23" s="287"/>
    </row>
    <row r="24" spans="1:61" s="230" customFormat="1" ht="27.95" customHeight="1">
      <c r="A24" s="120">
        <v>2012</v>
      </c>
      <c r="B24" s="516">
        <v>315</v>
      </c>
      <c r="C24" s="546">
        <v>18284</v>
      </c>
      <c r="D24" s="546"/>
      <c r="E24" s="542">
        <v>5804.4444444444443</v>
      </c>
      <c r="F24" s="1831">
        <v>301</v>
      </c>
      <c r="G24" s="1831"/>
      <c r="H24" s="1831">
        <v>17892</v>
      </c>
      <c r="I24" s="1831"/>
      <c r="J24" s="289">
        <v>5944</v>
      </c>
      <c r="K24" s="289">
        <v>8.6</v>
      </c>
      <c r="L24" s="289">
        <v>111</v>
      </c>
      <c r="M24" s="543">
        <v>1286</v>
      </c>
      <c r="N24" s="289">
        <v>9</v>
      </c>
      <c r="O24" s="289">
        <v>186</v>
      </c>
      <c r="P24" s="542">
        <v>2066</v>
      </c>
      <c r="Q24" s="289">
        <v>5</v>
      </c>
      <c r="R24" s="289">
        <v>95</v>
      </c>
      <c r="S24" s="544">
        <v>1900</v>
      </c>
      <c r="T24" s="120">
        <v>2012</v>
      </c>
      <c r="V24" s="545"/>
      <c r="W24" s="120"/>
      <c r="X24" s="287"/>
    </row>
    <row r="25" spans="1:61" s="230" customFormat="1" ht="27.95" customHeight="1">
      <c r="A25" s="120">
        <v>2013</v>
      </c>
      <c r="B25" s="516">
        <v>261</v>
      </c>
      <c r="C25" s="546">
        <v>18324</v>
      </c>
      <c r="D25" s="546"/>
      <c r="E25" s="547">
        <v>7020.6896551724139</v>
      </c>
      <c r="F25" s="1831">
        <v>250</v>
      </c>
      <c r="G25" s="1831"/>
      <c r="H25" s="1831">
        <v>18000</v>
      </c>
      <c r="I25" s="1831"/>
      <c r="J25" s="289">
        <v>7200</v>
      </c>
      <c r="K25" s="289">
        <v>8.5</v>
      </c>
      <c r="L25" s="289">
        <v>111</v>
      </c>
      <c r="M25" s="543">
        <v>1305.8823529411766</v>
      </c>
      <c r="N25" s="289">
        <v>6</v>
      </c>
      <c r="O25" s="289">
        <v>117</v>
      </c>
      <c r="P25" s="542">
        <v>1950</v>
      </c>
      <c r="Q25" s="289">
        <v>5</v>
      </c>
      <c r="R25" s="289">
        <v>96</v>
      </c>
      <c r="S25" s="544">
        <v>1920</v>
      </c>
      <c r="T25" s="120">
        <v>2013</v>
      </c>
      <c r="V25" s="545"/>
      <c r="W25" s="120"/>
      <c r="X25" s="287"/>
    </row>
    <row r="26" spans="1:61" s="230" customFormat="1" ht="27.95" customHeight="1">
      <c r="A26" s="120">
        <v>2014</v>
      </c>
      <c r="B26" s="516">
        <v>247</v>
      </c>
      <c r="C26" s="546">
        <v>14647.900000000001</v>
      </c>
      <c r="D26" s="546"/>
      <c r="E26" s="547">
        <v>5930.3238866396769</v>
      </c>
      <c r="F26" s="1831">
        <v>244.3</v>
      </c>
      <c r="G26" s="1831"/>
      <c r="H26" s="1831">
        <v>14345.900000000001</v>
      </c>
      <c r="I26" s="1831"/>
      <c r="J26" s="289">
        <v>5872.2472370036849</v>
      </c>
      <c r="K26" s="289">
        <v>4.0999999999999996</v>
      </c>
      <c r="L26" s="289">
        <v>149</v>
      </c>
      <c r="M26" s="543">
        <v>3634.146341463415</v>
      </c>
      <c r="N26" s="289">
        <v>2.7</v>
      </c>
      <c r="O26" s="289">
        <v>153</v>
      </c>
      <c r="P26" s="542">
        <v>5666.6666666666661</v>
      </c>
      <c r="Q26" s="289">
        <v>0</v>
      </c>
      <c r="R26" s="289">
        <v>0</v>
      </c>
      <c r="S26" s="544">
        <v>0</v>
      </c>
      <c r="T26" s="120">
        <v>2014</v>
      </c>
      <c r="V26" s="545"/>
      <c r="W26" s="120"/>
      <c r="X26" s="287"/>
    </row>
    <row r="27" spans="1:61" s="230" customFormat="1" ht="27.95" customHeight="1">
      <c r="A27" s="120">
        <v>2015</v>
      </c>
      <c r="B27" s="516">
        <v>279.43</v>
      </c>
      <c r="C27" s="541">
        <v>21904.2</v>
      </c>
      <c r="D27" s="541"/>
      <c r="E27" s="547">
        <v>7838.8863042622479</v>
      </c>
      <c r="F27" s="1831">
        <v>273.8</v>
      </c>
      <c r="G27" s="1831"/>
      <c r="H27" s="1831">
        <v>21739.3</v>
      </c>
      <c r="I27" s="1831"/>
      <c r="J27" s="289">
        <v>7939.8466033601162</v>
      </c>
      <c r="K27" s="289">
        <v>5.5</v>
      </c>
      <c r="L27" s="289">
        <v>57.4</v>
      </c>
      <c r="M27" s="543">
        <v>1043.6363636363637</v>
      </c>
      <c r="N27" s="289">
        <v>4.6500000000000004</v>
      </c>
      <c r="O27" s="289">
        <v>89.7</v>
      </c>
      <c r="P27" s="542">
        <v>1929.0322580645159</v>
      </c>
      <c r="Q27" s="289">
        <v>0.98</v>
      </c>
      <c r="R27" s="289">
        <v>17.8</v>
      </c>
      <c r="S27" s="544">
        <v>1816.3265306122448</v>
      </c>
      <c r="T27" s="120">
        <v>2015</v>
      </c>
      <c r="V27" s="545"/>
      <c r="W27" s="120"/>
      <c r="X27" s="287"/>
    </row>
    <row r="28" spans="1:61" s="226" customFormat="1" ht="27.95" customHeight="1" thickBot="1">
      <c r="A28" s="548">
        <v>2016</v>
      </c>
      <c r="B28" s="1541">
        <f>SUM(F28,K28,N28,Q28)</f>
        <v>250.7</v>
      </c>
      <c r="C28" s="549">
        <v>14295</v>
      </c>
      <c r="D28" s="549"/>
      <c r="E28" s="550">
        <f>C28*100/B28</f>
        <v>5702.0343039489435</v>
      </c>
      <c r="F28" s="1835">
        <v>241</v>
      </c>
      <c r="G28" s="1835"/>
      <c r="H28" s="1836">
        <v>14130</v>
      </c>
      <c r="I28" s="1836"/>
      <c r="J28" s="523">
        <f>(H28*100)/F28</f>
        <v>5863.0705394190873</v>
      </c>
      <c r="K28" s="1556">
        <v>4.2</v>
      </c>
      <c r="L28" s="523">
        <v>46.7</v>
      </c>
      <c r="M28" s="551">
        <f>(L28*100)/K28</f>
        <v>1111.9047619047619</v>
      </c>
      <c r="N28" s="1556">
        <v>4.7</v>
      </c>
      <c r="O28" s="523">
        <v>103</v>
      </c>
      <c r="P28" s="552">
        <f>(O28*100)/N28</f>
        <v>2191.4893617021276</v>
      </c>
      <c r="Q28" s="1556">
        <v>0.8</v>
      </c>
      <c r="R28" s="523">
        <v>16</v>
      </c>
      <c r="S28" s="553">
        <f>(R28*100)/Q28</f>
        <v>2000</v>
      </c>
      <c r="T28" s="548">
        <v>2016</v>
      </c>
      <c r="V28" s="554"/>
      <c r="W28" s="555"/>
      <c r="X28" s="556"/>
    </row>
    <row r="29" spans="1:61" s="378" customFormat="1" ht="24.75" customHeight="1">
      <c r="A29" s="1837" t="s">
        <v>341</v>
      </c>
      <c r="B29" s="1837"/>
      <c r="C29" s="1837"/>
      <c r="D29" s="1837"/>
      <c r="E29" s="374"/>
      <c r="F29" s="424"/>
      <c r="G29" s="424"/>
      <c r="H29" s="374"/>
      <c r="I29" s="375"/>
      <c r="J29" s="374"/>
      <c r="K29" s="1837" t="s">
        <v>342</v>
      </c>
      <c r="L29" s="1837"/>
      <c r="M29" s="1837"/>
      <c r="N29" s="1837"/>
      <c r="O29" s="1837"/>
      <c r="P29" s="1837"/>
      <c r="Q29" s="1837"/>
      <c r="R29" s="1837"/>
      <c r="S29" s="1837"/>
      <c r="T29" s="1837"/>
    </row>
    <row r="30" spans="1:61" s="378" customFormat="1" ht="24.75" customHeight="1">
      <c r="A30" s="375"/>
      <c r="B30" s="375"/>
      <c r="C30" s="375"/>
      <c r="D30" s="375"/>
      <c r="E30" s="374"/>
      <c r="F30" s="424"/>
      <c r="G30" s="424"/>
      <c r="H30" s="374"/>
      <c r="I30" s="375"/>
      <c r="J30" s="374"/>
      <c r="K30" s="375"/>
      <c r="L30" s="375"/>
      <c r="M30" s="375"/>
      <c r="N30" s="375"/>
      <c r="O30" s="375"/>
      <c r="P30" s="375"/>
      <c r="Q30" s="375"/>
      <c r="R30" s="375"/>
      <c r="S30" s="375"/>
      <c r="T30" s="375"/>
    </row>
    <row r="31" spans="1:61" s="207" customFormat="1" ht="25.5" customHeight="1">
      <c r="V31" s="371"/>
      <c r="W31" s="370"/>
      <c r="X31" s="372"/>
      <c r="BI31" s="256"/>
    </row>
    <row r="32" spans="1:61" s="207" customFormat="1" ht="25.5" customHeight="1">
      <c r="V32" s="371"/>
      <c r="W32" s="370"/>
      <c r="X32" s="372"/>
      <c r="BI32" s="256"/>
    </row>
    <row r="33" spans="1:61" s="530" customFormat="1" ht="28.5" customHeight="1">
      <c r="A33" s="1809" t="s">
        <v>327</v>
      </c>
      <c r="B33" s="1809"/>
      <c r="C33" s="1809"/>
      <c r="D33" s="1809"/>
      <c r="E33" s="1809"/>
      <c r="F33" s="1809"/>
      <c r="G33" s="1809"/>
      <c r="H33" s="1809"/>
      <c r="I33" s="1809"/>
      <c r="J33" s="1809"/>
      <c r="K33" s="1809" t="s">
        <v>328</v>
      </c>
      <c r="L33" s="1809"/>
      <c r="M33" s="1809"/>
      <c r="N33" s="1809"/>
      <c r="O33" s="1809"/>
      <c r="P33" s="1809"/>
      <c r="Q33" s="1809"/>
      <c r="R33" s="1809"/>
      <c r="S33" s="1809"/>
      <c r="T33" s="1809"/>
      <c r="V33" s="531"/>
      <c r="W33" s="532"/>
      <c r="X33" s="533"/>
      <c r="BI33" s="534"/>
    </row>
    <row r="34" spans="1:61" s="207" customFormat="1" ht="32.1" customHeight="1" thickBot="1">
      <c r="A34" s="101" t="s">
        <v>256</v>
      </c>
      <c r="B34" s="497"/>
      <c r="C34" s="212"/>
      <c r="D34" s="386"/>
      <c r="E34" s="497"/>
      <c r="F34" s="212"/>
      <c r="G34" s="386"/>
      <c r="H34" s="497"/>
      <c r="I34" s="212"/>
      <c r="J34" s="212"/>
      <c r="K34" s="497"/>
      <c r="L34" s="497"/>
      <c r="M34" s="386"/>
      <c r="N34" s="497"/>
      <c r="O34" s="212"/>
      <c r="P34" s="386"/>
      <c r="Q34" s="497"/>
      <c r="R34" s="212"/>
      <c r="S34" s="386"/>
      <c r="T34" s="102" t="s">
        <v>235</v>
      </c>
      <c r="V34" s="371"/>
      <c r="W34" s="370"/>
      <c r="X34" s="372"/>
      <c r="BI34" s="256"/>
    </row>
    <row r="35" spans="1:61" s="207" customFormat="1" ht="17.25" customHeight="1">
      <c r="A35" s="1691" t="s">
        <v>329</v>
      </c>
      <c r="B35" s="1769" t="s">
        <v>343</v>
      </c>
      <c r="C35" s="1771"/>
      <c r="D35" s="1771"/>
      <c r="E35" s="1771"/>
      <c r="F35" s="1771"/>
      <c r="G35" s="1771"/>
      <c r="H35" s="431"/>
      <c r="I35" s="104"/>
      <c r="J35" s="557"/>
      <c r="K35" s="499" t="s">
        <v>344</v>
      </c>
      <c r="L35" s="104"/>
      <c r="M35" s="431"/>
      <c r="N35" s="137"/>
      <c r="O35" s="104"/>
      <c r="P35" s="431"/>
      <c r="Q35" s="499"/>
      <c r="R35" s="104"/>
      <c r="S35" s="433"/>
      <c r="T35" s="1691" t="s">
        <v>331</v>
      </c>
      <c r="V35" s="371"/>
      <c r="W35" s="370"/>
      <c r="X35" s="372"/>
      <c r="BI35" s="256"/>
    </row>
    <row r="36" spans="1:61" s="207" customFormat="1" ht="17.25" customHeight="1">
      <c r="A36" s="1777"/>
      <c r="B36" s="1832" t="s">
        <v>345</v>
      </c>
      <c r="C36" s="1833"/>
      <c r="D36" s="1833"/>
      <c r="E36" s="1828" t="s">
        <v>346</v>
      </c>
      <c r="F36" s="1834"/>
      <c r="G36" s="1829"/>
      <c r="H36" s="1812" t="s">
        <v>347</v>
      </c>
      <c r="I36" s="1812"/>
      <c r="J36" s="1814"/>
      <c r="K36" s="1833" t="s">
        <v>348</v>
      </c>
      <c r="L36" s="1833"/>
      <c r="M36" s="1833"/>
      <c r="N36" s="1813" t="s">
        <v>349</v>
      </c>
      <c r="O36" s="1812"/>
      <c r="P36" s="1814"/>
      <c r="Q36" s="1813" t="s">
        <v>350</v>
      </c>
      <c r="R36" s="1812"/>
      <c r="S36" s="1814"/>
      <c r="T36" s="1777"/>
      <c r="V36" s="371"/>
      <c r="W36" s="370"/>
      <c r="X36" s="372"/>
      <c r="BI36" s="256"/>
    </row>
    <row r="37" spans="1:61" s="207" customFormat="1" ht="17.25" customHeight="1">
      <c r="A37" s="1777"/>
      <c r="B37" s="508" t="s">
        <v>324</v>
      </c>
      <c r="C37" s="390" t="s">
        <v>325</v>
      </c>
      <c r="D37" s="507"/>
      <c r="E37" s="508" t="s">
        <v>324</v>
      </c>
      <c r="F37" s="390" t="s">
        <v>340</v>
      </c>
      <c r="G37" s="509"/>
      <c r="H37" s="511" t="s">
        <v>324</v>
      </c>
      <c r="I37" s="390" t="s">
        <v>340</v>
      </c>
      <c r="J37" s="509"/>
      <c r="K37" s="511" t="s">
        <v>324</v>
      </c>
      <c r="L37" s="390" t="s">
        <v>340</v>
      </c>
      <c r="M37" s="507"/>
      <c r="N37" s="508" t="s">
        <v>324</v>
      </c>
      <c r="O37" s="390" t="s">
        <v>340</v>
      </c>
      <c r="P37" s="558"/>
      <c r="Q37" s="511" t="s">
        <v>324</v>
      </c>
      <c r="R37" s="390" t="s">
        <v>340</v>
      </c>
      <c r="S37" s="509"/>
      <c r="T37" s="1777"/>
      <c r="V37" s="371"/>
      <c r="W37" s="370"/>
      <c r="X37" s="372"/>
      <c r="BI37" s="256"/>
    </row>
    <row r="38" spans="1:61" s="207" customFormat="1" ht="17.25" customHeight="1">
      <c r="A38" s="1778"/>
      <c r="B38" s="513" t="s">
        <v>170</v>
      </c>
      <c r="C38" s="559" t="s">
        <v>251</v>
      </c>
      <c r="D38" s="354" t="s">
        <v>270</v>
      </c>
      <c r="E38" s="513" t="s">
        <v>170</v>
      </c>
      <c r="F38" s="440" t="s">
        <v>251</v>
      </c>
      <c r="G38" s="354" t="s">
        <v>270</v>
      </c>
      <c r="H38" s="515" t="s">
        <v>170</v>
      </c>
      <c r="I38" s="440" t="s">
        <v>251</v>
      </c>
      <c r="J38" s="357" t="s">
        <v>270</v>
      </c>
      <c r="K38" s="515" t="s">
        <v>170</v>
      </c>
      <c r="L38" s="440" t="s">
        <v>251</v>
      </c>
      <c r="M38" s="402" t="s">
        <v>270</v>
      </c>
      <c r="N38" s="513" t="s">
        <v>170</v>
      </c>
      <c r="O38" s="440" t="s">
        <v>251</v>
      </c>
      <c r="P38" s="354" t="s">
        <v>270</v>
      </c>
      <c r="Q38" s="515" t="s">
        <v>170</v>
      </c>
      <c r="R38" s="440" t="s">
        <v>251</v>
      </c>
      <c r="S38" s="354" t="s">
        <v>270</v>
      </c>
      <c r="T38" s="1778"/>
      <c r="V38" s="371"/>
      <c r="W38" s="370"/>
      <c r="X38" s="372"/>
      <c r="BI38" s="256"/>
    </row>
    <row r="39" spans="1:61" s="230" customFormat="1" ht="30.95" customHeight="1">
      <c r="A39" s="244">
        <v>2011</v>
      </c>
      <c r="B39" s="560">
        <v>61.3</v>
      </c>
      <c r="C39" s="289">
        <v>3742</v>
      </c>
      <c r="D39" s="289">
        <v>6104.4045676998376</v>
      </c>
      <c r="E39" s="289">
        <v>53.3</v>
      </c>
      <c r="F39" s="289">
        <v>3582</v>
      </c>
      <c r="G39" s="289">
        <v>6720</v>
      </c>
      <c r="H39" s="289">
        <v>8</v>
      </c>
      <c r="I39" s="289">
        <v>160</v>
      </c>
      <c r="J39" s="289">
        <v>2000</v>
      </c>
      <c r="K39" s="289">
        <v>781</v>
      </c>
      <c r="L39" s="289">
        <v>5776</v>
      </c>
      <c r="M39" s="289">
        <v>739.5646606914213</v>
      </c>
      <c r="N39" s="289">
        <v>523</v>
      </c>
      <c r="O39" s="289">
        <v>2050</v>
      </c>
      <c r="P39" s="289">
        <v>391</v>
      </c>
      <c r="Q39" s="289">
        <v>56</v>
      </c>
      <c r="R39" s="289">
        <v>1335</v>
      </c>
      <c r="S39" s="517">
        <v>2383</v>
      </c>
      <c r="T39" s="244">
        <v>2011</v>
      </c>
      <c r="V39" s="545"/>
      <c r="W39" s="120"/>
      <c r="X39" s="287"/>
    </row>
    <row r="40" spans="1:61" s="230" customFormat="1" ht="30.95" customHeight="1">
      <c r="A40" s="244">
        <v>2012</v>
      </c>
      <c r="B40" s="560">
        <v>49.5</v>
      </c>
      <c r="C40" s="289">
        <v>3278</v>
      </c>
      <c r="D40" s="289">
        <v>6622.2222222222226</v>
      </c>
      <c r="E40" s="289">
        <v>42</v>
      </c>
      <c r="F40" s="289">
        <v>2990</v>
      </c>
      <c r="G40" s="289">
        <v>7119.0476190476193</v>
      </c>
      <c r="H40" s="289">
        <v>7.5</v>
      </c>
      <c r="I40" s="289">
        <v>288</v>
      </c>
      <c r="J40" s="289">
        <v>3840</v>
      </c>
      <c r="K40" s="289">
        <v>689.40000000000009</v>
      </c>
      <c r="L40" s="289">
        <v>4153.8</v>
      </c>
      <c r="M40" s="289">
        <v>602.52393385552648</v>
      </c>
      <c r="N40" s="289">
        <v>615</v>
      </c>
      <c r="O40" s="289">
        <v>2398</v>
      </c>
      <c r="P40" s="289">
        <v>389.91869918699189</v>
      </c>
      <c r="Q40" s="289">
        <v>55</v>
      </c>
      <c r="R40" s="289">
        <v>1309</v>
      </c>
      <c r="S40" s="517">
        <v>2380</v>
      </c>
      <c r="T40" s="244">
        <v>2012</v>
      </c>
      <c r="V40" s="545"/>
      <c r="W40" s="120"/>
      <c r="X40" s="287"/>
    </row>
    <row r="41" spans="1:61" s="230" customFormat="1" ht="30.95" customHeight="1">
      <c r="A41" s="244">
        <v>2013</v>
      </c>
      <c r="B41" s="560">
        <v>47.4</v>
      </c>
      <c r="C41" s="289">
        <v>3333</v>
      </c>
      <c r="D41" s="289">
        <v>7031.6455696202538</v>
      </c>
      <c r="E41" s="289">
        <v>46.199999999999996</v>
      </c>
      <c r="F41" s="289">
        <v>3296</v>
      </c>
      <c r="G41" s="289">
        <v>7134.1991341991352</v>
      </c>
      <c r="H41" s="289">
        <v>1.2</v>
      </c>
      <c r="I41" s="289">
        <v>37</v>
      </c>
      <c r="J41" s="289">
        <v>3083.3333333333335</v>
      </c>
      <c r="K41" s="289">
        <v>121.30000000000001</v>
      </c>
      <c r="L41" s="289">
        <v>3035.1</v>
      </c>
      <c r="M41" s="289">
        <v>2502.1434460016485</v>
      </c>
      <c r="N41" s="289">
        <v>101.7</v>
      </c>
      <c r="O41" s="289">
        <v>1300.4000000000001</v>
      </c>
      <c r="P41" s="289">
        <v>1278.6627335299902</v>
      </c>
      <c r="Q41" s="289">
        <v>19.600000000000001</v>
      </c>
      <c r="R41" s="289">
        <v>1734.6999999999998</v>
      </c>
      <c r="S41" s="517">
        <v>8850.5102040816309</v>
      </c>
      <c r="T41" s="244">
        <v>2013</v>
      </c>
      <c r="V41" s="545"/>
      <c r="W41" s="120"/>
      <c r="X41" s="287"/>
    </row>
    <row r="42" spans="1:61" s="230" customFormat="1" ht="30.95" customHeight="1">
      <c r="A42" s="244">
        <v>2014</v>
      </c>
      <c r="B42" s="560">
        <v>41.3</v>
      </c>
      <c r="C42" s="289">
        <v>2404.9</v>
      </c>
      <c r="D42" s="289">
        <v>5823.0024213075067</v>
      </c>
      <c r="E42" s="289">
        <v>40</v>
      </c>
      <c r="F42" s="289">
        <v>2368.9</v>
      </c>
      <c r="G42" s="289">
        <v>5922.25</v>
      </c>
      <c r="H42" s="289">
        <v>1.3</v>
      </c>
      <c r="I42" s="289">
        <v>36</v>
      </c>
      <c r="J42" s="289">
        <v>2769.2307692307691</v>
      </c>
      <c r="K42" s="289">
        <v>556.6</v>
      </c>
      <c r="L42" s="289">
        <v>2916.4</v>
      </c>
      <c r="M42" s="289">
        <v>523.96694214876027</v>
      </c>
      <c r="N42" s="289">
        <v>520</v>
      </c>
      <c r="O42" s="289">
        <v>2027</v>
      </c>
      <c r="P42" s="289">
        <v>389.80769230769232</v>
      </c>
      <c r="Q42" s="289">
        <v>36.6</v>
      </c>
      <c r="R42" s="289">
        <v>889.4</v>
      </c>
      <c r="S42" s="517">
        <v>2430.054644808743</v>
      </c>
      <c r="T42" s="244">
        <v>2014</v>
      </c>
      <c r="V42" s="545"/>
      <c r="W42" s="120"/>
      <c r="X42" s="287"/>
    </row>
    <row r="43" spans="1:61" s="230" customFormat="1" ht="30.95" customHeight="1">
      <c r="A43" s="244">
        <v>2015</v>
      </c>
      <c r="B43" s="561">
        <v>49.1</v>
      </c>
      <c r="C43" s="519">
        <v>2849.6</v>
      </c>
      <c r="D43" s="519">
        <v>5803.6659877800403</v>
      </c>
      <c r="E43" s="519">
        <v>46.6</v>
      </c>
      <c r="F43" s="289">
        <v>2752.6</v>
      </c>
      <c r="G43" s="289">
        <v>5906.8669527896991</v>
      </c>
      <c r="H43" s="289">
        <v>2.5</v>
      </c>
      <c r="I43" s="289">
        <v>97</v>
      </c>
      <c r="J43" s="289">
        <v>3880</v>
      </c>
      <c r="K43" s="519">
        <v>417.7</v>
      </c>
      <c r="L43" s="519">
        <v>1955.8</v>
      </c>
      <c r="M43" s="289">
        <v>468.23078764663637</v>
      </c>
      <c r="N43" s="289">
        <v>399.3</v>
      </c>
      <c r="O43" s="289">
        <v>1525.8</v>
      </c>
      <c r="P43" s="289">
        <v>382.11870773854241</v>
      </c>
      <c r="Q43" s="289">
        <v>18.399999999999999</v>
      </c>
      <c r="R43" s="289">
        <v>430</v>
      </c>
      <c r="S43" s="517">
        <v>2336.9565217391305</v>
      </c>
      <c r="T43" s="244">
        <v>2015</v>
      </c>
      <c r="V43" s="545"/>
      <c r="W43" s="120"/>
      <c r="X43" s="287"/>
    </row>
    <row r="44" spans="1:61" s="230" customFormat="1" ht="30.95" customHeight="1" thickBot="1">
      <c r="A44" s="249">
        <v>2016</v>
      </c>
      <c r="B44" s="1542">
        <f>SUM(E44,H44)</f>
        <v>48.3</v>
      </c>
      <c r="C44" s="522">
        <f>SUM(F44,I44)</f>
        <v>2605.6</v>
      </c>
      <c r="D44" s="522">
        <f>(C44*100)/B44</f>
        <v>5394.6169772256735</v>
      </c>
      <c r="E44" s="1559">
        <v>45.8</v>
      </c>
      <c r="F44" s="523">
        <v>2513.6</v>
      </c>
      <c r="G44" s="523">
        <f>(F44*100)/E44</f>
        <v>5488.2096069869003</v>
      </c>
      <c r="H44" s="1556">
        <v>2.5</v>
      </c>
      <c r="I44" s="523">
        <v>92</v>
      </c>
      <c r="J44" s="523">
        <f>(I44*100)/H44</f>
        <v>3680</v>
      </c>
      <c r="K44" s="1559">
        <v>486.2</v>
      </c>
      <c r="L44" s="522">
        <v>4017</v>
      </c>
      <c r="M44" s="523">
        <f>(L44*100)/K44</f>
        <v>826.20320855614978</v>
      </c>
      <c r="N44" s="1644">
        <v>365</v>
      </c>
      <c r="O44" s="523">
        <v>2033</v>
      </c>
      <c r="P44" s="523">
        <f>(O44*100)/N44</f>
        <v>556.98630136986299</v>
      </c>
      <c r="Q44" s="1644">
        <v>19</v>
      </c>
      <c r="R44" s="523">
        <v>441</v>
      </c>
      <c r="S44" s="525">
        <f>(R44*100)/Q44</f>
        <v>2321.0526315789475</v>
      </c>
      <c r="T44" s="249">
        <v>2016</v>
      </c>
      <c r="V44" s="545"/>
      <c r="W44" s="120"/>
      <c r="X44" s="287"/>
    </row>
    <row r="45" spans="1:61" s="207" customFormat="1" ht="12.75" customHeight="1">
      <c r="A45" s="256"/>
      <c r="B45" s="371"/>
      <c r="C45" s="370"/>
      <c r="D45" s="370"/>
      <c r="E45" s="371"/>
      <c r="F45" s="370"/>
      <c r="G45" s="372"/>
      <c r="H45" s="371"/>
      <c r="I45" s="370"/>
      <c r="J45" s="372"/>
      <c r="K45" s="1764"/>
      <c r="L45" s="1764"/>
      <c r="M45" s="1764"/>
      <c r="N45" s="1764"/>
      <c r="O45" s="1764"/>
      <c r="P45" s="1764"/>
      <c r="Q45" s="1764"/>
      <c r="R45" s="1764"/>
      <c r="S45" s="1764"/>
      <c r="T45" s="1764"/>
      <c r="V45" s="371"/>
      <c r="W45" s="370"/>
      <c r="X45" s="372"/>
      <c r="BI45" s="256"/>
    </row>
    <row r="46" spans="1:61" s="207" customFormat="1" ht="12.75" customHeight="1">
      <c r="A46" s="256"/>
      <c r="B46" s="371"/>
      <c r="C46" s="370"/>
      <c r="D46" s="370"/>
      <c r="E46" s="371"/>
      <c r="F46" s="370"/>
      <c r="G46" s="372"/>
      <c r="H46" s="371"/>
      <c r="I46" s="370"/>
      <c r="J46" s="372"/>
      <c r="K46" s="101"/>
      <c r="L46" s="101"/>
      <c r="M46" s="101"/>
      <c r="N46" s="101"/>
      <c r="O46" s="101"/>
      <c r="P46" s="101"/>
      <c r="Q46" s="101"/>
      <c r="R46" s="101"/>
      <c r="S46" s="101"/>
      <c r="T46" s="101"/>
      <c r="V46" s="371"/>
      <c r="W46" s="370"/>
      <c r="X46" s="372"/>
      <c r="BI46" s="256"/>
    </row>
    <row r="47" spans="1:61" s="530" customFormat="1" ht="28.5" customHeight="1">
      <c r="A47" s="1809" t="s">
        <v>327</v>
      </c>
      <c r="B47" s="1809"/>
      <c r="C47" s="1809"/>
      <c r="D47" s="1809"/>
      <c r="E47" s="1809"/>
      <c r="F47" s="1809"/>
      <c r="G47" s="1809"/>
      <c r="H47" s="1809"/>
      <c r="I47" s="1809"/>
      <c r="J47" s="1809"/>
      <c r="K47" s="1809" t="s">
        <v>328</v>
      </c>
      <c r="L47" s="1809"/>
      <c r="M47" s="1809"/>
      <c r="N47" s="1809"/>
      <c r="O47" s="1809"/>
      <c r="P47" s="1809"/>
      <c r="Q47" s="1809"/>
      <c r="R47" s="1809"/>
      <c r="S47" s="1809"/>
      <c r="T47" s="1809"/>
      <c r="V47" s="531"/>
      <c r="W47" s="532"/>
      <c r="X47" s="533"/>
      <c r="BI47" s="534"/>
    </row>
    <row r="48" spans="1:61" s="207" customFormat="1" ht="24.75" customHeight="1" thickBot="1">
      <c r="A48" s="101" t="s">
        <v>256</v>
      </c>
      <c r="B48" s="497"/>
      <c r="C48" s="212"/>
      <c r="D48" s="386"/>
      <c r="E48" s="497"/>
      <c r="F48" s="212"/>
      <c r="G48" s="386"/>
      <c r="H48" s="497"/>
      <c r="I48" s="212"/>
      <c r="J48" s="102"/>
      <c r="K48" s="497"/>
      <c r="L48" s="497"/>
      <c r="M48" s="386"/>
      <c r="N48" s="497"/>
      <c r="O48" s="212"/>
      <c r="P48" s="386"/>
      <c r="Q48" s="497"/>
      <c r="R48" s="212"/>
      <c r="S48" s="386"/>
      <c r="T48" s="102" t="s">
        <v>235</v>
      </c>
      <c r="V48" s="371"/>
      <c r="W48" s="370"/>
      <c r="X48" s="372"/>
      <c r="BI48" s="256"/>
    </row>
    <row r="49" spans="1:61" s="207" customFormat="1" ht="17.25" customHeight="1">
      <c r="A49" s="1691" t="s">
        <v>329</v>
      </c>
      <c r="B49" s="562" t="s">
        <v>351</v>
      </c>
      <c r="C49" s="563"/>
      <c r="D49" s="564"/>
      <c r="E49" s="565"/>
      <c r="F49" s="563"/>
      <c r="G49" s="564"/>
      <c r="H49" s="565"/>
      <c r="I49" s="563"/>
      <c r="J49" s="566"/>
      <c r="K49" s="1810" t="s">
        <v>352</v>
      </c>
      <c r="L49" s="1810"/>
      <c r="M49" s="1810"/>
      <c r="N49" s="1810"/>
      <c r="O49" s="1810"/>
      <c r="P49" s="1810"/>
      <c r="Q49" s="1810"/>
      <c r="R49" s="1810"/>
      <c r="S49" s="1811"/>
      <c r="T49" s="1691" t="s">
        <v>331</v>
      </c>
      <c r="V49" s="371"/>
      <c r="W49" s="370"/>
      <c r="X49" s="372"/>
      <c r="BI49" s="256"/>
    </row>
    <row r="50" spans="1:61" s="207" customFormat="1" ht="17.25" customHeight="1">
      <c r="A50" s="1777"/>
      <c r="B50" s="502" t="s">
        <v>353</v>
      </c>
      <c r="C50" s="567"/>
      <c r="D50" s="568"/>
      <c r="E50" s="502" t="s">
        <v>354</v>
      </c>
      <c r="F50" s="567"/>
      <c r="G50" s="569"/>
      <c r="H50" s="503" t="s">
        <v>355</v>
      </c>
      <c r="I50" s="567"/>
      <c r="J50" s="569"/>
      <c r="K50" s="1812" t="s">
        <v>356</v>
      </c>
      <c r="L50" s="1812"/>
      <c r="M50" s="1812"/>
      <c r="N50" s="1813" t="s">
        <v>357</v>
      </c>
      <c r="O50" s="1812"/>
      <c r="P50" s="1814"/>
      <c r="Q50" s="503" t="s">
        <v>358</v>
      </c>
      <c r="R50" s="503"/>
      <c r="S50" s="504"/>
      <c r="T50" s="1777"/>
      <c r="V50" s="371"/>
      <c r="W50" s="370"/>
      <c r="X50" s="372"/>
      <c r="BI50" s="256"/>
    </row>
    <row r="51" spans="1:61" s="207" customFormat="1" ht="17.25" customHeight="1">
      <c r="A51" s="1777"/>
      <c r="B51" s="570" t="s">
        <v>324</v>
      </c>
      <c r="C51" s="571" t="s">
        <v>325</v>
      </c>
      <c r="D51" s="212"/>
      <c r="E51" s="500" t="s">
        <v>324</v>
      </c>
      <c r="F51" s="436" t="s">
        <v>340</v>
      </c>
      <c r="G51" s="572"/>
      <c r="H51" s="501" t="s">
        <v>324</v>
      </c>
      <c r="I51" s="436" t="s">
        <v>340</v>
      </c>
      <c r="J51" s="572"/>
      <c r="K51" s="501" t="s">
        <v>324</v>
      </c>
      <c r="L51" s="436" t="s">
        <v>325</v>
      </c>
      <c r="M51" s="212"/>
      <c r="N51" s="500" t="s">
        <v>324</v>
      </c>
      <c r="O51" s="436" t="s">
        <v>325</v>
      </c>
      <c r="P51" s="572"/>
      <c r="Q51" s="501" t="s">
        <v>324</v>
      </c>
      <c r="R51" s="436" t="s">
        <v>325</v>
      </c>
      <c r="S51" s="572"/>
      <c r="T51" s="1777"/>
      <c r="V51" s="371"/>
      <c r="W51" s="370"/>
      <c r="X51" s="372"/>
      <c r="BI51" s="256"/>
    </row>
    <row r="52" spans="1:61" s="207" customFormat="1" ht="17.25" customHeight="1">
      <c r="A52" s="1778"/>
      <c r="B52" s="311" t="s">
        <v>170</v>
      </c>
      <c r="C52" s="512" t="s">
        <v>251</v>
      </c>
      <c r="D52" s="402" t="s">
        <v>270</v>
      </c>
      <c r="E52" s="513" t="s">
        <v>170</v>
      </c>
      <c r="F52" s="440" t="s">
        <v>251</v>
      </c>
      <c r="G52" s="354" t="s">
        <v>270</v>
      </c>
      <c r="H52" s="515" t="s">
        <v>170</v>
      </c>
      <c r="I52" s="440" t="s">
        <v>251</v>
      </c>
      <c r="J52" s="354" t="s">
        <v>270</v>
      </c>
      <c r="K52" s="515" t="s">
        <v>170</v>
      </c>
      <c r="L52" s="440" t="s">
        <v>251</v>
      </c>
      <c r="M52" s="402" t="s">
        <v>270</v>
      </c>
      <c r="N52" s="513" t="s">
        <v>170</v>
      </c>
      <c r="O52" s="440" t="s">
        <v>251</v>
      </c>
      <c r="P52" s="354" t="s">
        <v>270</v>
      </c>
      <c r="Q52" s="515" t="s">
        <v>170</v>
      </c>
      <c r="R52" s="440" t="s">
        <v>251</v>
      </c>
      <c r="S52" s="354" t="s">
        <v>270</v>
      </c>
      <c r="T52" s="1778"/>
      <c r="V52" s="371"/>
      <c r="W52" s="370"/>
      <c r="X52" s="372"/>
      <c r="BI52" s="256"/>
    </row>
    <row r="53" spans="1:61" s="230" customFormat="1" ht="30.95" customHeight="1">
      <c r="A53" s="244">
        <v>2011</v>
      </c>
      <c r="B53" s="573">
        <v>15</v>
      </c>
      <c r="C53" s="542">
        <v>637</v>
      </c>
      <c r="D53" s="542">
        <v>4246</v>
      </c>
      <c r="E53" s="542">
        <v>31</v>
      </c>
      <c r="F53" s="542">
        <v>350</v>
      </c>
      <c r="G53" s="542">
        <v>1129</v>
      </c>
      <c r="H53" s="542">
        <v>156</v>
      </c>
      <c r="I53" s="542">
        <v>1404</v>
      </c>
      <c r="J53" s="542">
        <v>900</v>
      </c>
      <c r="K53" s="289">
        <v>3</v>
      </c>
      <c r="L53" s="289">
        <v>102</v>
      </c>
      <c r="M53" s="289">
        <v>3400</v>
      </c>
      <c r="N53" s="289">
        <v>0</v>
      </c>
      <c r="O53" s="289">
        <v>0</v>
      </c>
      <c r="P53" s="289">
        <v>0</v>
      </c>
      <c r="Q53" s="289">
        <v>0</v>
      </c>
      <c r="R53" s="289">
        <v>0</v>
      </c>
      <c r="S53" s="517">
        <v>0</v>
      </c>
      <c r="T53" s="244">
        <v>2011</v>
      </c>
      <c r="V53" s="545"/>
      <c r="W53" s="120"/>
      <c r="X53" s="287"/>
    </row>
    <row r="54" spans="1:61" s="230" customFormat="1" ht="30.95" customHeight="1">
      <c r="A54" s="244">
        <v>2012</v>
      </c>
      <c r="B54" s="573">
        <v>15</v>
      </c>
      <c r="C54" s="542">
        <v>825</v>
      </c>
      <c r="D54" s="542">
        <v>5500</v>
      </c>
      <c r="E54" s="542">
        <v>10</v>
      </c>
      <c r="F54" s="542">
        <v>122</v>
      </c>
      <c r="G54" s="542">
        <v>1220</v>
      </c>
      <c r="H54" s="542">
        <v>75</v>
      </c>
      <c r="I54" s="542">
        <v>900</v>
      </c>
      <c r="J54" s="542">
        <v>1200</v>
      </c>
      <c r="K54" s="289">
        <v>3</v>
      </c>
      <c r="L54" s="289">
        <v>102</v>
      </c>
      <c r="M54" s="289">
        <v>3400</v>
      </c>
      <c r="N54" s="289">
        <v>0</v>
      </c>
      <c r="O54" s="289">
        <v>0</v>
      </c>
      <c r="P54" s="289">
        <v>0</v>
      </c>
      <c r="Q54" s="289">
        <v>0</v>
      </c>
      <c r="R54" s="289">
        <v>0</v>
      </c>
      <c r="S54" s="517">
        <v>0</v>
      </c>
      <c r="T54" s="244">
        <v>2012</v>
      </c>
      <c r="V54" s="545"/>
      <c r="W54" s="120"/>
      <c r="X54" s="287"/>
    </row>
    <row r="55" spans="1:61" s="230" customFormat="1" ht="30.95" customHeight="1">
      <c r="A55" s="244">
        <v>2013</v>
      </c>
      <c r="B55" s="573">
        <v>2.2000000000000002</v>
      </c>
      <c r="C55" s="542">
        <v>53.1</v>
      </c>
      <c r="D55" s="542">
        <v>2413.6363636363635</v>
      </c>
      <c r="E55" s="542">
        <v>6</v>
      </c>
      <c r="F55" s="542">
        <v>203.8</v>
      </c>
      <c r="G55" s="542">
        <v>3396.6666666666665</v>
      </c>
      <c r="H55" s="542">
        <v>11.2</v>
      </c>
      <c r="I55" s="542">
        <v>189.9</v>
      </c>
      <c r="J55" s="542">
        <v>1695.5357142857144</v>
      </c>
      <c r="K55" s="289">
        <v>0.1</v>
      </c>
      <c r="L55" s="289">
        <v>2</v>
      </c>
      <c r="M55" s="289">
        <v>2000</v>
      </c>
      <c r="N55" s="289">
        <v>0</v>
      </c>
      <c r="O55" s="289">
        <v>0</v>
      </c>
      <c r="P55" s="289">
        <v>0</v>
      </c>
      <c r="Q55" s="289">
        <v>3.5</v>
      </c>
      <c r="R55" s="289">
        <v>516.70000000000005</v>
      </c>
      <c r="S55" s="517">
        <v>14762.857142857145</v>
      </c>
      <c r="T55" s="244">
        <v>2013</v>
      </c>
      <c r="V55" s="545"/>
      <c r="W55" s="120"/>
      <c r="X55" s="287"/>
    </row>
    <row r="56" spans="1:61" s="230" customFormat="1" ht="30.95" customHeight="1">
      <c r="A56" s="244">
        <v>2014</v>
      </c>
      <c r="B56" s="573">
        <v>8.1</v>
      </c>
      <c r="C56" s="542">
        <v>123.3</v>
      </c>
      <c r="D56" s="542">
        <v>1522.2222222222224</v>
      </c>
      <c r="E56" s="542">
        <v>3.4</v>
      </c>
      <c r="F56" s="542">
        <v>43.2</v>
      </c>
      <c r="G56" s="542">
        <v>1270.5882352941176</v>
      </c>
      <c r="H56" s="542">
        <v>10.1</v>
      </c>
      <c r="I56" s="542">
        <v>75.900000000000006</v>
      </c>
      <c r="J56" s="542">
        <v>751.48514851485163</v>
      </c>
      <c r="K56" s="289">
        <v>0.1</v>
      </c>
      <c r="L56" s="289">
        <v>2.2000000000000002</v>
      </c>
      <c r="M56" s="289">
        <v>2200</v>
      </c>
      <c r="N56" s="289">
        <v>0</v>
      </c>
      <c r="O56" s="289">
        <v>0</v>
      </c>
      <c r="P56" s="289">
        <v>0</v>
      </c>
      <c r="Q56" s="289">
        <v>14.3</v>
      </c>
      <c r="R56" s="289">
        <v>162.6</v>
      </c>
      <c r="S56" s="517">
        <v>1137.062937062937</v>
      </c>
      <c r="T56" s="244">
        <v>2014</v>
      </c>
      <c r="V56" s="545"/>
      <c r="W56" s="120"/>
      <c r="X56" s="287"/>
    </row>
    <row r="57" spans="1:61" s="230" customFormat="1" ht="30.95" customHeight="1">
      <c r="A57" s="244">
        <v>2015</v>
      </c>
      <c r="B57" s="574">
        <v>16.8</v>
      </c>
      <c r="C57" s="575">
        <v>719.9</v>
      </c>
      <c r="D57" s="575">
        <v>4285.1190476190477</v>
      </c>
      <c r="E57" s="575">
        <v>13.8</v>
      </c>
      <c r="F57" s="575">
        <v>148.80000000000001</v>
      </c>
      <c r="G57" s="575">
        <v>1078.2608695652175</v>
      </c>
      <c r="H57" s="575">
        <v>74.58</v>
      </c>
      <c r="I57" s="575">
        <v>713.8</v>
      </c>
      <c r="J57" s="575">
        <v>957.09305443818721</v>
      </c>
      <c r="K57" s="289">
        <v>0.95</v>
      </c>
      <c r="L57" s="289">
        <v>25.51</v>
      </c>
      <c r="M57" s="289">
        <v>2685.2631578947371</v>
      </c>
      <c r="N57" s="289">
        <v>0</v>
      </c>
      <c r="O57" s="289">
        <v>0</v>
      </c>
      <c r="P57" s="289">
        <v>0</v>
      </c>
      <c r="Q57" s="289">
        <v>0</v>
      </c>
      <c r="R57" s="289">
        <v>0</v>
      </c>
      <c r="S57" s="517">
        <v>0</v>
      </c>
      <c r="T57" s="244">
        <v>2015</v>
      </c>
      <c r="V57" s="545"/>
      <c r="W57" s="120"/>
      <c r="X57" s="287"/>
    </row>
    <row r="58" spans="1:61" s="226" customFormat="1" ht="30.95" customHeight="1" thickBot="1">
      <c r="A58" s="249">
        <v>2016</v>
      </c>
      <c r="B58" s="1655">
        <v>16</v>
      </c>
      <c r="C58" s="576">
        <v>682.9</v>
      </c>
      <c r="D58" s="576">
        <f>(C58*100)/B58</f>
        <v>4268.125</v>
      </c>
      <c r="E58" s="576">
        <v>14</v>
      </c>
      <c r="F58" s="576">
        <v>150.19999999999999</v>
      </c>
      <c r="G58" s="576">
        <f>(F58*100)/E58</f>
        <v>1072.8571428571427</v>
      </c>
      <c r="H58" s="1540">
        <v>72.2</v>
      </c>
      <c r="I58" s="576">
        <v>709.9</v>
      </c>
      <c r="J58" s="576">
        <f>(I58*100)/H58</f>
        <v>983.24099722991684</v>
      </c>
      <c r="K58" s="1556">
        <v>0.9</v>
      </c>
      <c r="L58" s="523">
        <v>23.2</v>
      </c>
      <c r="M58" s="523">
        <f>(L58*100)/K58</f>
        <v>2577.7777777777778</v>
      </c>
      <c r="N58" s="1556">
        <v>0</v>
      </c>
      <c r="O58" s="523">
        <v>0</v>
      </c>
      <c r="P58" s="523">
        <v>0</v>
      </c>
      <c r="Q58" s="1556">
        <v>0</v>
      </c>
      <c r="R58" s="523">
        <v>0</v>
      </c>
      <c r="S58" s="525">
        <v>0</v>
      </c>
      <c r="T58" s="249">
        <v>2016</v>
      </c>
      <c r="V58" s="554"/>
      <c r="W58" s="555"/>
      <c r="X58" s="556"/>
    </row>
    <row r="59" spans="1:61" s="337" customFormat="1" ht="21" customHeight="1">
      <c r="A59" s="1764" t="s">
        <v>341</v>
      </c>
      <c r="B59" s="1764"/>
      <c r="C59" s="1764"/>
      <c r="D59" s="1764"/>
      <c r="E59" s="445"/>
      <c r="F59" s="372"/>
      <c r="G59" s="372"/>
      <c r="H59" s="445"/>
      <c r="I59" s="101"/>
      <c r="J59" s="445"/>
      <c r="K59" s="1764" t="s">
        <v>359</v>
      </c>
      <c r="L59" s="1764"/>
      <c r="M59" s="1764"/>
      <c r="N59" s="1764"/>
      <c r="O59" s="1764"/>
      <c r="P59" s="1764"/>
      <c r="Q59" s="1764"/>
      <c r="R59" s="1764"/>
      <c r="S59" s="1764"/>
      <c r="T59" s="1764"/>
    </row>
    <row r="60" spans="1:61" ht="46.5" customHeight="1"/>
    <row r="61" spans="1:61" ht="32.1" customHeight="1"/>
    <row r="62" spans="1:61" ht="32.1" customHeight="1"/>
    <row r="63" spans="1:61" ht="32.1" customHeight="1"/>
    <row r="64" spans="1:61" ht="32.1" customHeight="1"/>
    <row r="65" ht="32.1" customHeight="1"/>
    <row r="66" ht="32.1" customHeight="1"/>
    <row r="67" ht="32.1" customHeight="1"/>
    <row r="68" ht="32.1" customHeight="1"/>
    <row r="69" ht="32.1" customHeight="1"/>
    <row r="70" ht="32.1" customHeight="1"/>
    <row r="71" ht="32.1" customHeight="1"/>
    <row r="72" ht="32.1" customHeight="1"/>
    <row r="73" ht="32.1" customHeight="1"/>
    <row r="74" ht="32.1" customHeight="1"/>
    <row r="75" ht="32.1" customHeight="1"/>
    <row r="76" ht="32.1" customHeight="1"/>
    <row r="77" ht="32.1" customHeight="1"/>
    <row r="78" ht="32.1" customHeight="1"/>
    <row r="79" ht="32.1" customHeight="1"/>
    <row r="80" ht="32.1" customHeight="1"/>
    <row r="81" ht="32.1" customHeight="1"/>
    <row r="82" ht="32.1" customHeight="1"/>
    <row r="83" ht="32.1" customHeight="1"/>
    <row r="84" ht="32.1" customHeight="1"/>
    <row r="85" ht="32.1" customHeight="1"/>
    <row r="86" ht="32.1" customHeight="1"/>
    <row r="87" ht="32.1" customHeight="1"/>
    <row r="88" ht="32.1" customHeight="1"/>
    <row r="89" ht="32.1" customHeight="1"/>
    <row r="90" ht="32.1" customHeight="1"/>
    <row r="91" ht="32.1" customHeight="1"/>
    <row r="92" ht="32.1" customHeight="1"/>
    <row r="93" ht="32.1" customHeight="1"/>
    <row r="94" ht="32.1" customHeight="1"/>
    <row r="95" ht="32.1" customHeight="1"/>
    <row r="96" ht="32.1" customHeight="1"/>
    <row r="97" ht="32.1" customHeight="1"/>
    <row r="98" ht="32.1" customHeight="1"/>
    <row r="99" ht="32.1" customHeight="1"/>
    <row r="100" ht="32.1" customHeight="1"/>
    <row r="101" ht="32.1" customHeight="1"/>
    <row r="102" ht="32.1" customHeight="1"/>
    <row r="103" ht="32.1" customHeight="1"/>
    <row r="104" ht="32.1" customHeight="1"/>
    <row r="105" ht="32.1" customHeight="1"/>
    <row r="106" ht="32.1" customHeight="1"/>
    <row r="107" ht="32.1" customHeight="1"/>
    <row r="108" ht="32.1" customHeight="1"/>
    <row r="109" ht="32.1" customHeight="1"/>
    <row r="110" ht="32.1" customHeight="1"/>
    <row r="111" ht="32.1" customHeight="1"/>
    <row r="112" ht="32.1" customHeight="1"/>
    <row r="113" ht="32.1" customHeight="1"/>
    <row r="114" ht="32.1" customHeight="1"/>
    <row r="115" ht="32.1" customHeight="1"/>
    <row r="116" ht="32.1" customHeight="1"/>
    <row r="117" ht="32.1" customHeight="1"/>
    <row r="118" ht="32.1" customHeight="1"/>
    <row r="119" ht="32.1" customHeight="1"/>
    <row r="120" ht="32.1" customHeight="1"/>
    <row r="121" ht="32.1" customHeight="1"/>
    <row r="122" ht="32.1" customHeight="1"/>
    <row r="123" ht="32.1" customHeight="1"/>
    <row r="124" ht="32.1" customHeight="1"/>
    <row r="125" ht="32.1" customHeight="1"/>
    <row r="126" ht="32.1" customHeight="1"/>
    <row r="127" ht="32.1" customHeight="1"/>
    <row r="128" ht="32.1" customHeight="1"/>
    <row r="129" ht="32.1" customHeight="1"/>
    <row r="130" ht="32.1" customHeight="1"/>
    <row r="131" ht="32.1" customHeight="1"/>
    <row r="132" ht="32.1" customHeight="1"/>
    <row r="133" ht="32.1" customHeight="1"/>
    <row r="134" ht="32.1" customHeight="1"/>
    <row r="135" ht="32.1" customHeight="1"/>
    <row r="136" ht="32.1" customHeight="1"/>
    <row r="137" ht="32.1" customHeight="1"/>
    <row r="138" ht="32.1" customHeight="1"/>
    <row r="139" ht="32.1" customHeight="1"/>
    <row r="140" ht="32.1" customHeight="1"/>
    <row r="141" ht="32.1" customHeight="1"/>
    <row r="142" ht="32.1" customHeight="1"/>
    <row r="143" ht="32.1" customHeight="1"/>
    <row r="144" ht="32.1" customHeight="1"/>
    <row r="145" ht="32.1" customHeight="1"/>
    <row r="146" ht="32.1" customHeight="1"/>
    <row r="147" ht="32.1" customHeight="1"/>
    <row r="148" ht="32.1" customHeight="1"/>
    <row r="149" ht="32.1" customHeight="1"/>
    <row r="150" ht="32.1" customHeight="1"/>
    <row r="151" ht="32.1" customHeight="1"/>
    <row r="152" ht="32.1" customHeight="1"/>
    <row r="153" ht="32.1" customHeight="1"/>
  </sheetData>
  <mergeCells count="63">
    <mergeCell ref="A59:D59"/>
    <mergeCell ref="K59:T59"/>
    <mergeCell ref="H36:J36"/>
    <mergeCell ref="K36:M36"/>
    <mergeCell ref="N36:P36"/>
    <mergeCell ref="Q36:S36"/>
    <mergeCell ref="K45:T45"/>
    <mergeCell ref="A47:J47"/>
    <mergeCell ref="K47:T47"/>
    <mergeCell ref="A49:A52"/>
    <mergeCell ref="K49:S49"/>
    <mergeCell ref="T49:T52"/>
    <mergeCell ref="K50:M50"/>
    <mergeCell ref="N50:P50"/>
    <mergeCell ref="A35:A38"/>
    <mergeCell ref="B35:D35"/>
    <mergeCell ref="E35:G35"/>
    <mergeCell ref="T35:T38"/>
    <mergeCell ref="B36:D36"/>
    <mergeCell ref="E36:G36"/>
    <mergeCell ref="F28:G28"/>
    <mergeCell ref="H28:I28"/>
    <mergeCell ref="A29:D29"/>
    <mergeCell ref="K29:T29"/>
    <mergeCell ref="A33:J33"/>
    <mergeCell ref="K33:T33"/>
    <mergeCell ref="F25:G25"/>
    <mergeCell ref="H25:I25"/>
    <mergeCell ref="F26:G26"/>
    <mergeCell ref="H26:I26"/>
    <mergeCell ref="F27:G27"/>
    <mergeCell ref="H27:I27"/>
    <mergeCell ref="F21:G21"/>
    <mergeCell ref="H21:I21"/>
    <mergeCell ref="F23:G23"/>
    <mergeCell ref="H23:I23"/>
    <mergeCell ref="F24:G24"/>
    <mergeCell ref="H24:I24"/>
    <mergeCell ref="C22:D22"/>
    <mergeCell ref="F22:G22"/>
    <mergeCell ref="H22:I22"/>
    <mergeCell ref="K15:T15"/>
    <mergeCell ref="A17:J17"/>
    <mergeCell ref="K17:T17"/>
    <mergeCell ref="A19:A22"/>
    <mergeCell ref="B19:E19"/>
    <mergeCell ref="K19:S19"/>
    <mergeCell ref="T19:T22"/>
    <mergeCell ref="B20:E20"/>
    <mergeCell ref="F20:J20"/>
    <mergeCell ref="K20:M20"/>
    <mergeCell ref="N20:P20"/>
    <mergeCell ref="Q20:S20"/>
    <mergeCell ref="C21:D21"/>
    <mergeCell ref="A2:J2"/>
    <mergeCell ref="K2:T2"/>
    <mergeCell ref="A5:A8"/>
    <mergeCell ref="B5:D5"/>
    <mergeCell ref="K5:S5"/>
    <mergeCell ref="T5:T8"/>
    <mergeCell ref="K6:M6"/>
    <mergeCell ref="N6:P6"/>
    <mergeCell ref="Q6:S6"/>
  </mergeCells>
  <phoneticPr fontId="4" type="noConversion"/>
  <printOptions horizontalCentered="1"/>
  <pageMargins left="0.36" right="0.35" top="0.78740157480314965" bottom="0.39370078740157483" header="0.39370078740157483" footer="0"/>
  <pageSetup paperSize="9" scale="65" orientation="landscape" r:id="rId1"/>
  <headerFooter alignWithMargins="0"/>
  <rowBreaks count="1" manualBreakCount="1">
    <brk id="31" max="16383" man="1"/>
  </rowBreaks>
  <colBreaks count="1" manualBreakCount="1">
    <brk id="60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theme="0"/>
  </sheetPr>
  <dimension ref="A1:T37"/>
  <sheetViews>
    <sheetView showGridLines="0" view="pageBreakPreview" zoomScaleNormal="75" workbookViewId="0">
      <selection activeCell="A14" sqref="A14"/>
    </sheetView>
  </sheetViews>
  <sheetFormatPr defaultRowHeight="15.75"/>
  <cols>
    <col min="1" max="1" width="11" style="425" customWidth="1"/>
    <col min="2" max="2" width="10.625" style="609" customWidth="1"/>
    <col min="3" max="3" width="12.125" style="610" customWidth="1"/>
    <col min="4" max="7" width="10.625" style="243" customWidth="1"/>
    <col min="8" max="8" width="11.25" style="611" customWidth="1"/>
    <col min="9" max="9" width="13.125" style="243" customWidth="1"/>
    <col min="10" max="10" width="11.625" style="243" customWidth="1"/>
    <col min="11" max="11" width="12.25" style="611" customWidth="1"/>
    <col min="12" max="12" width="12.125" style="243" customWidth="1"/>
    <col min="13" max="13" width="10.625" style="243" customWidth="1"/>
    <col min="14" max="14" width="11.5" style="425" customWidth="1"/>
    <col min="15" max="17" width="9" style="428"/>
    <col min="18" max="18" width="6" style="428" customWidth="1"/>
    <col min="19" max="256" width="9" style="428"/>
    <col min="257" max="257" width="11" style="428" customWidth="1"/>
    <col min="258" max="258" width="10.625" style="428" customWidth="1"/>
    <col min="259" max="259" width="12.125" style="428" customWidth="1"/>
    <col min="260" max="263" width="10.625" style="428" customWidth="1"/>
    <col min="264" max="264" width="11.25" style="428" customWidth="1"/>
    <col min="265" max="265" width="13.125" style="428" customWidth="1"/>
    <col min="266" max="266" width="11.625" style="428" customWidth="1"/>
    <col min="267" max="267" width="12.25" style="428" customWidth="1"/>
    <col min="268" max="268" width="12.125" style="428" customWidth="1"/>
    <col min="269" max="269" width="10.625" style="428" customWidth="1"/>
    <col min="270" max="270" width="11.5" style="428" customWidth="1"/>
    <col min="271" max="273" width="9" style="428"/>
    <col min="274" max="274" width="6" style="428" customWidth="1"/>
    <col min="275" max="512" width="9" style="428"/>
    <col min="513" max="513" width="11" style="428" customWidth="1"/>
    <col min="514" max="514" width="10.625" style="428" customWidth="1"/>
    <col min="515" max="515" width="12.125" style="428" customWidth="1"/>
    <col min="516" max="519" width="10.625" style="428" customWidth="1"/>
    <col min="520" max="520" width="11.25" style="428" customWidth="1"/>
    <col min="521" max="521" width="13.125" style="428" customWidth="1"/>
    <col min="522" max="522" width="11.625" style="428" customWidth="1"/>
    <col min="523" max="523" width="12.25" style="428" customWidth="1"/>
    <col min="524" max="524" width="12.125" style="428" customWidth="1"/>
    <col min="525" max="525" width="10.625" style="428" customWidth="1"/>
    <col min="526" max="526" width="11.5" style="428" customWidth="1"/>
    <col min="527" max="529" width="9" style="428"/>
    <col min="530" max="530" width="6" style="428" customWidth="1"/>
    <col min="531" max="768" width="9" style="428"/>
    <col min="769" max="769" width="11" style="428" customWidth="1"/>
    <col min="770" max="770" width="10.625" style="428" customWidth="1"/>
    <col min="771" max="771" width="12.125" style="428" customWidth="1"/>
    <col min="772" max="775" width="10.625" style="428" customWidth="1"/>
    <col min="776" max="776" width="11.25" style="428" customWidth="1"/>
    <col min="777" max="777" width="13.125" style="428" customWidth="1"/>
    <col min="778" max="778" width="11.625" style="428" customWidth="1"/>
    <col min="779" max="779" width="12.25" style="428" customWidth="1"/>
    <col min="780" max="780" width="12.125" style="428" customWidth="1"/>
    <col min="781" max="781" width="10.625" style="428" customWidth="1"/>
    <col min="782" max="782" width="11.5" style="428" customWidth="1"/>
    <col min="783" max="785" width="9" style="428"/>
    <col min="786" max="786" width="6" style="428" customWidth="1"/>
    <col min="787" max="1024" width="9" style="428"/>
    <col min="1025" max="1025" width="11" style="428" customWidth="1"/>
    <col min="1026" max="1026" width="10.625" style="428" customWidth="1"/>
    <col min="1027" max="1027" width="12.125" style="428" customWidth="1"/>
    <col min="1028" max="1031" width="10.625" style="428" customWidth="1"/>
    <col min="1032" max="1032" width="11.25" style="428" customWidth="1"/>
    <col min="1033" max="1033" width="13.125" style="428" customWidth="1"/>
    <col min="1034" max="1034" width="11.625" style="428" customWidth="1"/>
    <col min="1035" max="1035" width="12.25" style="428" customWidth="1"/>
    <col min="1036" max="1036" width="12.125" style="428" customWidth="1"/>
    <col min="1037" max="1037" width="10.625" style="428" customWidth="1"/>
    <col min="1038" max="1038" width="11.5" style="428" customWidth="1"/>
    <col min="1039" max="1041" width="9" style="428"/>
    <col min="1042" max="1042" width="6" style="428" customWidth="1"/>
    <col min="1043" max="1280" width="9" style="428"/>
    <col min="1281" max="1281" width="11" style="428" customWidth="1"/>
    <col min="1282" max="1282" width="10.625" style="428" customWidth="1"/>
    <col min="1283" max="1283" width="12.125" style="428" customWidth="1"/>
    <col min="1284" max="1287" width="10.625" style="428" customWidth="1"/>
    <col min="1288" max="1288" width="11.25" style="428" customWidth="1"/>
    <col min="1289" max="1289" width="13.125" style="428" customWidth="1"/>
    <col min="1290" max="1290" width="11.625" style="428" customWidth="1"/>
    <col min="1291" max="1291" width="12.25" style="428" customWidth="1"/>
    <col min="1292" max="1292" width="12.125" style="428" customWidth="1"/>
    <col min="1293" max="1293" width="10.625" style="428" customWidth="1"/>
    <col min="1294" max="1294" width="11.5" style="428" customWidth="1"/>
    <col min="1295" max="1297" width="9" style="428"/>
    <col min="1298" max="1298" width="6" style="428" customWidth="1"/>
    <col min="1299" max="1536" width="9" style="428"/>
    <col min="1537" max="1537" width="11" style="428" customWidth="1"/>
    <col min="1538" max="1538" width="10.625" style="428" customWidth="1"/>
    <col min="1539" max="1539" width="12.125" style="428" customWidth="1"/>
    <col min="1540" max="1543" width="10.625" style="428" customWidth="1"/>
    <col min="1544" max="1544" width="11.25" style="428" customWidth="1"/>
    <col min="1545" max="1545" width="13.125" style="428" customWidth="1"/>
    <col min="1546" max="1546" width="11.625" style="428" customWidth="1"/>
    <col min="1547" max="1547" width="12.25" style="428" customWidth="1"/>
    <col min="1548" max="1548" width="12.125" style="428" customWidth="1"/>
    <col min="1549" max="1549" width="10.625" style="428" customWidth="1"/>
    <col min="1550" max="1550" width="11.5" style="428" customWidth="1"/>
    <col min="1551" max="1553" width="9" style="428"/>
    <col min="1554" max="1554" width="6" style="428" customWidth="1"/>
    <col min="1555" max="1792" width="9" style="428"/>
    <col min="1793" max="1793" width="11" style="428" customWidth="1"/>
    <col min="1794" max="1794" width="10.625" style="428" customWidth="1"/>
    <col min="1795" max="1795" width="12.125" style="428" customWidth="1"/>
    <col min="1796" max="1799" width="10.625" style="428" customWidth="1"/>
    <col min="1800" max="1800" width="11.25" style="428" customWidth="1"/>
    <col min="1801" max="1801" width="13.125" style="428" customWidth="1"/>
    <col min="1802" max="1802" width="11.625" style="428" customWidth="1"/>
    <col min="1803" max="1803" width="12.25" style="428" customWidth="1"/>
    <col min="1804" max="1804" width="12.125" style="428" customWidth="1"/>
    <col min="1805" max="1805" width="10.625" style="428" customWidth="1"/>
    <col min="1806" max="1806" width="11.5" style="428" customWidth="1"/>
    <col min="1807" max="1809" width="9" style="428"/>
    <col min="1810" max="1810" width="6" style="428" customWidth="1"/>
    <col min="1811" max="2048" width="9" style="428"/>
    <col min="2049" max="2049" width="11" style="428" customWidth="1"/>
    <col min="2050" max="2050" width="10.625" style="428" customWidth="1"/>
    <col min="2051" max="2051" width="12.125" style="428" customWidth="1"/>
    <col min="2052" max="2055" width="10.625" style="428" customWidth="1"/>
    <col min="2056" max="2056" width="11.25" style="428" customWidth="1"/>
    <col min="2057" max="2057" width="13.125" style="428" customWidth="1"/>
    <col min="2058" max="2058" width="11.625" style="428" customWidth="1"/>
    <col min="2059" max="2059" width="12.25" style="428" customWidth="1"/>
    <col min="2060" max="2060" width="12.125" style="428" customWidth="1"/>
    <col min="2061" max="2061" width="10.625" style="428" customWidth="1"/>
    <col min="2062" max="2062" width="11.5" style="428" customWidth="1"/>
    <col min="2063" max="2065" width="9" style="428"/>
    <col min="2066" max="2066" width="6" style="428" customWidth="1"/>
    <col min="2067" max="2304" width="9" style="428"/>
    <col min="2305" max="2305" width="11" style="428" customWidth="1"/>
    <col min="2306" max="2306" width="10.625" style="428" customWidth="1"/>
    <col min="2307" max="2307" width="12.125" style="428" customWidth="1"/>
    <col min="2308" max="2311" width="10.625" style="428" customWidth="1"/>
    <col min="2312" max="2312" width="11.25" style="428" customWidth="1"/>
    <col min="2313" max="2313" width="13.125" style="428" customWidth="1"/>
    <col min="2314" max="2314" width="11.625" style="428" customWidth="1"/>
    <col min="2315" max="2315" width="12.25" style="428" customWidth="1"/>
    <col min="2316" max="2316" width="12.125" style="428" customWidth="1"/>
    <col min="2317" max="2317" width="10.625" style="428" customWidth="1"/>
    <col min="2318" max="2318" width="11.5" style="428" customWidth="1"/>
    <col min="2319" max="2321" width="9" style="428"/>
    <col min="2322" max="2322" width="6" style="428" customWidth="1"/>
    <col min="2323" max="2560" width="9" style="428"/>
    <col min="2561" max="2561" width="11" style="428" customWidth="1"/>
    <col min="2562" max="2562" width="10.625" style="428" customWidth="1"/>
    <col min="2563" max="2563" width="12.125" style="428" customWidth="1"/>
    <col min="2564" max="2567" width="10.625" style="428" customWidth="1"/>
    <col min="2568" max="2568" width="11.25" style="428" customWidth="1"/>
    <col min="2569" max="2569" width="13.125" style="428" customWidth="1"/>
    <col min="2570" max="2570" width="11.625" style="428" customWidth="1"/>
    <col min="2571" max="2571" width="12.25" style="428" customWidth="1"/>
    <col min="2572" max="2572" width="12.125" style="428" customWidth="1"/>
    <col min="2573" max="2573" width="10.625" style="428" customWidth="1"/>
    <col min="2574" max="2574" width="11.5" style="428" customWidth="1"/>
    <col min="2575" max="2577" width="9" style="428"/>
    <col min="2578" max="2578" width="6" style="428" customWidth="1"/>
    <col min="2579" max="2816" width="9" style="428"/>
    <col min="2817" max="2817" width="11" style="428" customWidth="1"/>
    <col min="2818" max="2818" width="10.625" style="428" customWidth="1"/>
    <col min="2819" max="2819" width="12.125" style="428" customWidth="1"/>
    <col min="2820" max="2823" width="10.625" style="428" customWidth="1"/>
    <col min="2824" max="2824" width="11.25" style="428" customWidth="1"/>
    <col min="2825" max="2825" width="13.125" style="428" customWidth="1"/>
    <col min="2826" max="2826" width="11.625" style="428" customWidth="1"/>
    <col min="2827" max="2827" width="12.25" style="428" customWidth="1"/>
    <col min="2828" max="2828" width="12.125" style="428" customWidth="1"/>
    <col min="2829" max="2829" width="10.625" style="428" customWidth="1"/>
    <col min="2830" max="2830" width="11.5" style="428" customWidth="1"/>
    <col min="2831" max="2833" width="9" style="428"/>
    <col min="2834" max="2834" width="6" style="428" customWidth="1"/>
    <col min="2835" max="3072" width="9" style="428"/>
    <col min="3073" max="3073" width="11" style="428" customWidth="1"/>
    <col min="3074" max="3074" width="10.625" style="428" customWidth="1"/>
    <col min="3075" max="3075" width="12.125" style="428" customWidth="1"/>
    <col min="3076" max="3079" width="10.625" style="428" customWidth="1"/>
    <col min="3080" max="3080" width="11.25" style="428" customWidth="1"/>
    <col min="3081" max="3081" width="13.125" style="428" customWidth="1"/>
    <col min="3082" max="3082" width="11.625" style="428" customWidth="1"/>
    <col min="3083" max="3083" width="12.25" style="428" customWidth="1"/>
    <col min="3084" max="3084" width="12.125" style="428" customWidth="1"/>
    <col min="3085" max="3085" width="10.625" style="428" customWidth="1"/>
    <col min="3086" max="3086" width="11.5" style="428" customWidth="1"/>
    <col min="3087" max="3089" width="9" style="428"/>
    <col min="3090" max="3090" width="6" style="428" customWidth="1"/>
    <col min="3091" max="3328" width="9" style="428"/>
    <col min="3329" max="3329" width="11" style="428" customWidth="1"/>
    <col min="3330" max="3330" width="10.625" style="428" customWidth="1"/>
    <col min="3331" max="3331" width="12.125" style="428" customWidth="1"/>
    <col min="3332" max="3335" width="10.625" style="428" customWidth="1"/>
    <col min="3336" max="3336" width="11.25" style="428" customWidth="1"/>
    <col min="3337" max="3337" width="13.125" style="428" customWidth="1"/>
    <col min="3338" max="3338" width="11.625" style="428" customWidth="1"/>
    <col min="3339" max="3339" width="12.25" style="428" customWidth="1"/>
    <col min="3340" max="3340" width="12.125" style="428" customWidth="1"/>
    <col min="3341" max="3341" width="10.625" style="428" customWidth="1"/>
    <col min="3342" max="3342" width="11.5" style="428" customWidth="1"/>
    <col min="3343" max="3345" width="9" style="428"/>
    <col min="3346" max="3346" width="6" style="428" customWidth="1"/>
    <col min="3347" max="3584" width="9" style="428"/>
    <col min="3585" max="3585" width="11" style="428" customWidth="1"/>
    <col min="3586" max="3586" width="10.625" style="428" customWidth="1"/>
    <col min="3587" max="3587" width="12.125" style="428" customWidth="1"/>
    <col min="3588" max="3591" width="10.625" style="428" customWidth="1"/>
    <col min="3592" max="3592" width="11.25" style="428" customWidth="1"/>
    <col min="3593" max="3593" width="13.125" style="428" customWidth="1"/>
    <col min="3594" max="3594" width="11.625" style="428" customWidth="1"/>
    <col min="3595" max="3595" width="12.25" style="428" customWidth="1"/>
    <col min="3596" max="3596" width="12.125" style="428" customWidth="1"/>
    <col min="3597" max="3597" width="10.625" style="428" customWidth="1"/>
    <col min="3598" max="3598" width="11.5" style="428" customWidth="1"/>
    <col min="3599" max="3601" width="9" style="428"/>
    <col min="3602" max="3602" width="6" style="428" customWidth="1"/>
    <col min="3603" max="3840" width="9" style="428"/>
    <col min="3841" max="3841" width="11" style="428" customWidth="1"/>
    <col min="3842" max="3842" width="10.625" style="428" customWidth="1"/>
    <col min="3843" max="3843" width="12.125" style="428" customWidth="1"/>
    <col min="3844" max="3847" width="10.625" style="428" customWidth="1"/>
    <col min="3848" max="3848" width="11.25" style="428" customWidth="1"/>
    <col min="3849" max="3849" width="13.125" style="428" customWidth="1"/>
    <col min="3850" max="3850" width="11.625" style="428" customWidth="1"/>
    <col min="3851" max="3851" width="12.25" style="428" customWidth="1"/>
    <col min="3852" max="3852" width="12.125" style="428" customWidth="1"/>
    <col min="3853" max="3853" width="10.625" style="428" customWidth="1"/>
    <col min="3854" max="3854" width="11.5" style="428" customWidth="1"/>
    <col min="3855" max="3857" width="9" style="428"/>
    <col min="3858" max="3858" width="6" style="428" customWidth="1"/>
    <col min="3859" max="4096" width="9" style="428"/>
    <col min="4097" max="4097" width="11" style="428" customWidth="1"/>
    <col min="4098" max="4098" width="10.625" style="428" customWidth="1"/>
    <col min="4099" max="4099" width="12.125" style="428" customWidth="1"/>
    <col min="4100" max="4103" width="10.625" style="428" customWidth="1"/>
    <col min="4104" max="4104" width="11.25" style="428" customWidth="1"/>
    <col min="4105" max="4105" width="13.125" style="428" customWidth="1"/>
    <col min="4106" max="4106" width="11.625" style="428" customWidth="1"/>
    <col min="4107" max="4107" width="12.25" style="428" customWidth="1"/>
    <col min="4108" max="4108" width="12.125" style="428" customWidth="1"/>
    <col min="4109" max="4109" width="10.625" style="428" customWidth="1"/>
    <col min="4110" max="4110" width="11.5" style="428" customWidth="1"/>
    <col min="4111" max="4113" width="9" style="428"/>
    <col min="4114" max="4114" width="6" style="428" customWidth="1"/>
    <col min="4115" max="4352" width="9" style="428"/>
    <col min="4353" max="4353" width="11" style="428" customWidth="1"/>
    <col min="4354" max="4354" width="10.625" style="428" customWidth="1"/>
    <col min="4355" max="4355" width="12.125" style="428" customWidth="1"/>
    <col min="4356" max="4359" width="10.625" style="428" customWidth="1"/>
    <col min="4360" max="4360" width="11.25" style="428" customWidth="1"/>
    <col min="4361" max="4361" width="13.125" style="428" customWidth="1"/>
    <col min="4362" max="4362" width="11.625" style="428" customWidth="1"/>
    <col min="4363" max="4363" width="12.25" style="428" customWidth="1"/>
    <col min="4364" max="4364" width="12.125" style="428" customWidth="1"/>
    <col min="4365" max="4365" width="10.625" style="428" customWidth="1"/>
    <col min="4366" max="4366" width="11.5" style="428" customWidth="1"/>
    <col min="4367" max="4369" width="9" style="428"/>
    <col min="4370" max="4370" width="6" style="428" customWidth="1"/>
    <col min="4371" max="4608" width="9" style="428"/>
    <col min="4609" max="4609" width="11" style="428" customWidth="1"/>
    <col min="4610" max="4610" width="10.625" style="428" customWidth="1"/>
    <col min="4611" max="4611" width="12.125" style="428" customWidth="1"/>
    <col min="4612" max="4615" width="10.625" style="428" customWidth="1"/>
    <col min="4616" max="4616" width="11.25" style="428" customWidth="1"/>
    <col min="4617" max="4617" width="13.125" style="428" customWidth="1"/>
    <col min="4618" max="4618" width="11.625" style="428" customWidth="1"/>
    <col min="4619" max="4619" width="12.25" style="428" customWidth="1"/>
    <col min="4620" max="4620" width="12.125" style="428" customWidth="1"/>
    <col min="4621" max="4621" width="10.625" style="428" customWidth="1"/>
    <col min="4622" max="4622" width="11.5" style="428" customWidth="1"/>
    <col min="4623" max="4625" width="9" style="428"/>
    <col min="4626" max="4626" width="6" style="428" customWidth="1"/>
    <col min="4627" max="4864" width="9" style="428"/>
    <col min="4865" max="4865" width="11" style="428" customWidth="1"/>
    <col min="4866" max="4866" width="10.625" style="428" customWidth="1"/>
    <col min="4867" max="4867" width="12.125" style="428" customWidth="1"/>
    <col min="4868" max="4871" width="10.625" style="428" customWidth="1"/>
    <col min="4872" max="4872" width="11.25" style="428" customWidth="1"/>
    <col min="4873" max="4873" width="13.125" style="428" customWidth="1"/>
    <col min="4874" max="4874" width="11.625" style="428" customWidth="1"/>
    <col min="4875" max="4875" width="12.25" style="428" customWidth="1"/>
    <col min="4876" max="4876" width="12.125" style="428" customWidth="1"/>
    <col min="4877" max="4877" width="10.625" style="428" customWidth="1"/>
    <col min="4878" max="4878" width="11.5" style="428" customWidth="1"/>
    <col min="4879" max="4881" width="9" style="428"/>
    <col min="4882" max="4882" width="6" style="428" customWidth="1"/>
    <col min="4883" max="5120" width="9" style="428"/>
    <col min="5121" max="5121" width="11" style="428" customWidth="1"/>
    <col min="5122" max="5122" width="10.625" style="428" customWidth="1"/>
    <col min="5123" max="5123" width="12.125" style="428" customWidth="1"/>
    <col min="5124" max="5127" width="10.625" style="428" customWidth="1"/>
    <col min="5128" max="5128" width="11.25" style="428" customWidth="1"/>
    <col min="5129" max="5129" width="13.125" style="428" customWidth="1"/>
    <col min="5130" max="5130" width="11.625" style="428" customWidth="1"/>
    <col min="5131" max="5131" width="12.25" style="428" customWidth="1"/>
    <col min="5132" max="5132" width="12.125" style="428" customWidth="1"/>
    <col min="5133" max="5133" width="10.625" style="428" customWidth="1"/>
    <col min="5134" max="5134" width="11.5" style="428" customWidth="1"/>
    <col min="5135" max="5137" width="9" style="428"/>
    <col min="5138" max="5138" width="6" style="428" customWidth="1"/>
    <col min="5139" max="5376" width="9" style="428"/>
    <col min="5377" max="5377" width="11" style="428" customWidth="1"/>
    <col min="5378" max="5378" width="10.625" style="428" customWidth="1"/>
    <col min="5379" max="5379" width="12.125" style="428" customWidth="1"/>
    <col min="5380" max="5383" width="10.625" style="428" customWidth="1"/>
    <col min="5384" max="5384" width="11.25" style="428" customWidth="1"/>
    <col min="5385" max="5385" width="13.125" style="428" customWidth="1"/>
    <col min="5386" max="5386" width="11.625" style="428" customWidth="1"/>
    <col min="5387" max="5387" width="12.25" style="428" customWidth="1"/>
    <col min="5388" max="5388" width="12.125" style="428" customWidth="1"/>
    <col min="5389" max="5389" width="10.625" style="428" customWidth="1"/>
    <col min="5390" max="5390" width="11.5" style="428" customWidth="1"/>
    <col min="5391" max="5393" width="9" style="428"/>
    <col min="5394" max="5394" width="6" style="428" customWidth="1"/>
    <col min="5395" max="5632" width="9" style="428"/>
    <col min="5633" max="5633" width="11" style="428" customWidth="1"/>
    <col min="5634" max="5634" width="10.625" style="428" customWidth="1"/>
    <col min="5635" max="5635" width="12.125" style="428" customWidth="1"/>
    <col min="5636" max="5639" width="10.625" style="428" customWidth="1"/>
    <col min="5640" max="5640" width="11.25" style="428" customWidth="1"/>
    <col min="5641" max="5641" width="13.125" style="428" customWidth="1"/>
    <col min="5642" max="5642" width="11.625" style="428" customWidth="1"/>
    <col min="5643" max="5643" width="12.25" style="428" customWidth="1"/>
    <col min="5644" max="5644" width="12.125" style="428" customWidth="1"/>
    <col min="5645" max="5645" width="10.625" style="428" customWidth="1"/>
    <col min="5646" max="5646" width="11.5" style="428" customWidth="1"/>
    <col min="5647" max="5649" width="9" style="428"/>
    <col min="5650" max="5650" width="6" style="428" customWidth="1"/>
    <col min="5651" max="5888" width="9" style="428"/>
    <col min="5889" max="5889" width="11" style="428" customWidth="1"/>
    <col min="5890" max="5890" width="10.625" style="428" customWidth="1"/>
    <col min="5891" max="5891" width="12.125" style="428" customWidth="1"/>
    <col min="5892" max="5895" width="10.625" style="428" customWidth="1"/>
    <col min="5896" max="5896" width="11.25" style="428" customWidth="1"/>
    <col min="5897" max="5897" width="13.125" style="428" customWidth="1"/>
    <col min="5898" max="5898" width="11.625" style="428" customWidth="1"/>
    <col min="5899" max="5899" width="12.25" style="428" customWidth="1"/>
    <col min="5900" max="5900" width="12.125" style="428" customWidth="1"/>
    <col min="5901" max="5901" width="10.625" style="428" customWidth="1"/>
    <col min="5902" max="5902" width="11.5" style="428" customWidth="1"/>
    <col min="5903" max="5905" width="9" style="428"/>
    <col min="5906" max="5906" width="6" style="428" customWidth="1"/>
    <col min="5907" max="6144" width="9" style="428"/>
    <col min="6145" max="6145" width="11" style="428" customWidth="1"/>
    <col min="6146" max="6146" width="10.625" style="428" customWidth="1"/>
    <col min="6147" max="6147" width="12.125" style="428" customWidth="1"/>
    <col min="6148" max="6151" width="10.625" style="428" customWidth="1"/>
    <col min="6152" max="6152" width="11.25" style="428" customWidth="1"/>
    <col min="6153" max="6153" width="13.125" style="428" customWidth="1"/>
    <col min="6154" max="6154" width="11.625" style="428" customWidth="1"/>
    <col min="6155" max="6155" width="12.25" style="428" customWidth="1"/>
    <col min="6156" max="6156" width="12.125" style="428" customWidth="1"/>
    <col min="6157" max="6157" width="10.625" style="428" customWidth="1"/>
    <col min="6158" max="6158" width="11.5" style="428" customWidth="1"/>
    <col min="6159" max="6161" width="9" style="428"/>
    <col min="6162" max="6162" width="6" style="428" customWidth="1"/>
    <col min="6163" max="6400" width="9" style="428"/>
    <col min="6401" max="6401" width="11" style="428" customWidth="1"/>
    <col min="6402" max="6402" width="10.625" style="428" customWidth="1"/>
    <col min="6403" max="6403" width="12.125" style="428" customWidth="1"/>
    <col min="6404" max="6407" width="10.625" style="428" customWidth="1"/>
    <col min="6408" max="6408" width="11.25" style="428" customWidth="1"/>
    <col min="6409" max="6409" width="13.125" style="428" customWidth="1"/>
    <col min="6410" max="6410" width="11.625" style="428" customWidth="1"/>
    <col min="6411" max="6411" width="12.25" style="428" customWidth="1"/>
    <col min="6412" max="6412" width="12.125" style="428" customWidth="1"/>
    <col min="6413" max="6413" width="10.625" style="428" customWidth="1"/>
    <col min="6414" max="6414" width="11.5" style="428" customWidth="1"/>
    <col min="6415" max="6417" width="9" style="428"/>
    <col min="6418" max="6418" width="6" style="428" customWidth="1"/>
    <col min="6419" max="6656" width="9" style="428"/>
    <col min="6657" max="6657" width="11" style="428" customWidth="1"/>
    <col min="6658" max="6658" width="10.625" style="428" customWidth="1"/>
    <col min="6659" max="6659" width="12.125" style="428" customWidth="1"/>
    <col min="6660" max="6663" width="10.625" style="428" customWidth="1"/>
    <col min="6664" max="6664" width="11.25" style="428" customWidth="1"/>
    <col min="6665" max="6665" width="13.125" style="428" customWidth="1"/>
    <col min="6666" max="6666" width="11.625" style="428" customWidth="1"/>
    <col min="6667" max="6667" width="12.25" style="428" customWidth="1"/>
    <col min="6668" max="6668" width="12.125" style="428" customWidth="1"/>
    <col min="6669" max="6669" width="10.625" style="428" customWidth="1"/>
    <col min="6670" max="6670" width="11.5" style="428" customWidth="1"/>
    <col min="6671" max="6673" width="9" style="428"/>
    <col min="6674" max="6674" width="6" style="428" customWidth="1"/>
    <col min="6675" max="6912" width="9" style="428"/>
    <col min="6913" max="6913" width="11" style="428" customWidth="1"/>
    <col min="6914" max="6914" width="10.625" style="428" customWidth="1"/>
    <col min="6915" max="6915" width="12.125" style="428" customWidth="1"/>
    <col min="6916" max="6919" width="10.625" style="428" customWidth="1"/>
    <col min="6920" max="6920" width="11.25" style="428" customWidth="1"/>
    <col min="6921" max="6921" width="13.125" style="428" customWidth="1"/>
    <col min="6922" max="6922" width="11.625" style="428" customWidth="1"/>
    <col min="6923" max="6923" width="12.25" style="428" customWidth="1"/>
    <col min="6924" max="6924" width="12.125" style="428" customWidth="1"/>
    <col min="6925" max="6925" width="10.625" style="428" customWidth="1"/>
    <col min="6926" max="6926" width="11.5" style="428" customWidth="1"/>
    <col min="6927" max="6929" width="9" style="428"/>
    <col min="6930" max="6930" width="6" style="428" customWidth="1"/>
    <col min="6931" max="7168" width="9" style="428"/>
    <col min="7169" max="7169" width="11" style="428" customWidth="1"/>
    <col min="7170" max="7170" width="10.625" style="428" customWidth="1"/>
    <col min="7171" max="7171" width="12.125" style="428" customWidth="1"/>
    <col min="7172" max="7175" width="10.625" style="428" customWidth="1"/>
    <col min="7176" max="7176" width="11.25" style="428" customWidth="1"/>
    <col min="7177" max="7177" width="13.125" style="428" customWidth="1"/>
    <col min="7178" max="7178" width="11.625" style="428" customWidth="1"/>
    <col min="7179" max="7179" width="12.25" style="428" customWidth="1"/>
    <col min="7180" max="7180" width="12.125" style="428" customWidth="1"/>
    <col min="7181" max="7181" width="10.625" style="428" customWidth="1"/>
    <col min="7182" max="7182" width="11.5" style="428" customWidth="1"/>
    <col min="7183" max="7185" width="9" style="428"/>
    <col min="7186" max="7186" width="6" style="428" customWidth="1"/>
    <col min="7187" max="7424" width="9" style="428"/>
    <col min="7425" max="7425" width="11" style="428" customWidth="1"/>
    <col min="7426" max="7426" width="10.625" style="428" customWidth="1"/>
    <col min="7427" max="7427" width="12.125" style="428" customWidth="1"/>
    <col min="7428" max="7431" width="10.625" style="428" customWidth="1"/>
    <col min="7432" max="7432" width="11.25" style="428" customWidth="1"/>
    <col min="7433" max="7433" width="13.125" style="428" customWidth="1"/>
    <col min="7434" max="7434" width="11.625" style="428" customWidth="1"/>
    <col min="7435" max="7435" width="12.25" style="428" customWidth="1"/>
    <col min="7436" max="7436" width="12.125" style="428" customWidth="1"/>
    <col min="7437" max="7437" width="10.625" style="428" customWidth="1"/>
    <col min="7438" max="7438" width="11.5" style="428" customWidth="1"/>
    <col min="7439" max="7441" width="9" style="428"/>
    <col min="7442" max="7442" width="6" style="428" customWidth="1"/>
    <col min="7443" max="7680" width="9" style="428"/>
    <col min="7681" max="7681" width="11" style="428" customWidth="1"/>
    <col min="7682" max="7682" width="10.625" style="428" customWidth="1"/>
    <col min="7683" max="7683" width="12.125" style="428" customWidth="1"/>
    <col min="7684" max="7687" width="10.625" style="428" customWidth="1"/>
    <col min="7688" max="7688" width="11.25" style="428" customWidth="1"/>
    <col min="7689" max="7689" width="13.125" style="428" customWidth="1"/>
    <col min="7690" max="7690" width="11.625" style="428" customWidth="1"/>
    <col min="7691" max="7691" width="12.25" style="428" customWidth="1"/>
    <col min="7692" max="7692" width="12.125" style="428" customWidth="1"/>
    <col min="7693" max="7693" width="10.625" style="428" customWidth="1"/>
    <col min="7694" max="7694" width="11.5" style="428" customWidth="1"/>
    <col min="7695" max="7697" width="9" style="428"/>
    <col min="7698" max="7698" width="6" style="428" customWidth="1"/>
    <col min="7699" max="7936" width="9" style="428"/>
    <col min="7937" max="7937" width="11" style="428" customWidth="1"/>
    <col min="7938" max="7938" width="10.625" style="428" customWidth="1"/>
    <col min="7939" max="7939" width="12.125" style="428" customWidth="1"/>
    <col min="7940" max="7943" width="10.625" style="428" customWidth="1"/>
    <col min="7944" max="7944" width="11.25" style="428" customWidth="1"/>
    <col min="7945" max="7945" width="13.125" style="428" customWidth="1"/>
    <col min="7946" max="7946" width="11.625" style="428" customWidth="1"/>
    <col min="7947" max="7947" width="12.25" style="428" customWidth="1"/>
    <col min="7948" max="7948" width="12.125" style="428" customWidth="1"/>
    <col min="7949" max="7949" width="10.625" style="428" customWidth="1"/>
    <col min="7950" max="7950" width="11.5" style="428" customWidth="1"/>
    <col min="7951" max="7953" width="9" style="428"/>
    <col min="7954" max="7954" width="6" style="428" customWidth="1"/>
    <col min="7955" max="8192" width="9" style="428"/>
    <col min="8193" max="8193" width="11" style="428" customWidth="1"/>
    <col min="8194" max="8194" width="10.625" style="428" customWidth="1"/>
    <col min="8195" max="8195" width="12.125" style="428" customWidth="1"/>
    <col min="8196" max="8199" width="10.625" style="428" customWidth="1"/>
    <col min="8200" max="8200" width="11.25" style="428" customWidth="1"/>
    <col min="8201" max="8201" width="13.125" style="428" customWidth="1"/>
    <col min="8202" max="8202" width="11.625" style="428" customWidth="1"/>
    <col min="8203" max="8203" width="12.25" style="428" customWidth="1"/>
    <col min="8204" max="8204" width="12.125" style="428" customWidth="1"/>
    <col min="8205" max="8205" width="10.625" style="428" customWidth="1"/>
    <col min="8206" max="8206" width="11.5" style="428" customWidth="1"/>
    <col min="8207" max="8209" width="9" style="428"/>
    <col min="8210" max="8210" width="6" style="428" customWidth="1"/>
    <col min="8211" max="8448" width="9" style="428"/>
    <col min="8449" max="8449" width="11" style="428" customWidth="1"/>
    <col min="8450" max="8450" width="10.625" style="428" customWidth="1"/>
    <col min="8451" max="8451" width="12.125" style="428" customWidth="1"/>
    <col min="8452" max="8455" width="10.625" style="428" customWidth="1"/>
    <col min="8456" max="8456" width="11.25" style="428" customWidth="1"/>
    <col min="8457" max="8457" width="13.125" style="428" customWidth="1"/>
    <col min="8458" max="8458" width="11.625" style="428" customWidth="1"/>
    <col min="8459" max="8459" width="12.25" style="428" customWidth="1"/>
    <col min="8460" max="8460" width="12.125" style="428" customWidth="1"/>
    <col min="8461" max="8461" width="10.625" style="428" customWidth="1"/>
    <col min="8462" max="8462" width="11.5" style="428" customWidth="1"/>
    <col min="8463" max="8465" width="9" style="428"/>
    <col min="8466" max="8466" width="6" style="428" customWidth="1"/>
    <col min="8467" max="8704" width="9" style="428"/>
    <col min="8705" max="8705" width="11" style="428" customWidth="1"/>
    <col min="8706" max="8706" width="10.625" style="428" customWidth="1"/>
    <col min="8707" max="8707" width="12.125" style="428" customWidth="1"/>
    <col min="8708" max="8711" width="10.625" style="428" customWidth="1"/>
    <col min="8712" max="8712" width="11.25" style="428" customWidth="1"/>
    <col min="8713" max="8713" width="13.125" style="428" customWidth="1"/>
    <col min="8714" max="8714" width="11.625" style="428" customWidth="1"/>
    <col min="8715" max="8715" width="12.25" style="428" customWidth="1"/>
    <col min="8716" max="8716" width="12.125" style="428" customWidth="1"/>
    <col min="8717" max="8717" width="10.625" style="428" customWidth="1"/>
    <col min="8718" max="8718" width="11.5" style="428" customWidth="1"/>
    <col min="8719" max="8721" width="9" style="428"/>
    <col min="8722" max="8722" width="6" style="428" customWidth="1"/>
    <col min="8723" max="8960" width="9" style="428"/>
    <col min="8961" max="8961" width="11" style="428" customWidth="1"/>
    <col min="8962" max="8962" width="10.625" style="428" customWidth="1"/>
    <col min="8963" max="8963" width="12.125" style="428" customWidth="1"/>
    <col min="8964" max="8967" width="10.625" style="428" customWidth="1"/>
    <col min="8968" max="8968" width="11.25" style="428" customWidth="1"/>
    <col min="8969" max="8969" width="13.125" style="428" customWidth="1"/>
    <col min="8970" max="8970" width="11.625" style="428" customWidth="1"/>
    <col min="8971" max="8971" width="12.25" style="428" customWidth="1"/>
    <col min="8972" max="8972" width="12.125" style="428" customWidth="1"/>
    <col min="8973" max="8973" width="10.625" style="428" customWidth="1"/>
    <col min="8974" max="8974" width="11.5" style="428" customWidth="1"/>
    <col min="8975" max="8977" width="9" style="428"/>
    <col min="8978" max="8978" width="6" style="428" customWidth="1"/>
    <col min="8979" max="9216" width="9" style="428"/>
    <col min="9217" max="9217" width="11" style="428" customWidth="1"/>
    <col min="9218" max="9218" width="10.625" style="428" customWidth="1"/>
    <col min="9219" max="9219" width="12.125" style="428" customWidth="1"/>
    <col min="9220" max="9223" width="10.625" style="428" customWidth="1"/>
    <col min="9224" max="9224" width="11.25" style="428" customWidth="1"/>
    <col min="9225" max="9225" width="13.125" style="428" customWidth="1"/>
    <col min="9226" max="9226" width="11.625" style="428" customWidth="1"/>
    <col min="9227" max="9227" width="12.25" style="428" customWidth="1"/>
    <col min="9228" max="9228" width="12.125" style="428" customWidth="1"/>
    <col min="9229" max="9229" width="10.625" style="428" customWidth="1"/>
    <col min="9230" max="9230" width="11.5" style="428" customWidth="1"/>
    <col min="9231" max="9233" width="9" style="428"/>
    <col min="9234" max="9234" width="6" style="428" customWidth="1"/>
    <col min="9235" max="9472" width="9" style="428"/>
    <col min="9473" max="9473" width="11" style="428" customWidth="1"/>
    <col min="9474" max="9474" width="10.625" style="428" customWidth="1"/>
    <col min="9475" max="9475" width="12.125" style="428" customWidth="1"/>
    <col min="9476" max="9479" width="10.625" style="428" customWidth="1"/>
    <col min="9480" max="9480" width="11.25" style="428" customWidth="1"/>
    <col min="9481" max="9481" width="13.125" style="428" customWidth="1"/>
    <col min="9482" max="9482" width="11.625" style="428" customWidth="1"/>
    <col min="9483" max="9483" width="12.25" style="428" customWidth="1"/>
    <col min="9484" max="9484" width="12.125" style="428" customWidth="1"/>
    <col min="9485" max="9485" width="10.625" style="428" customWidth="1"/>
    <col min="9486" max="9486" width="11.5" style="428" customWidth="1"/>
    <col min="9487" max="9489" width="9" style="428"/>
    <col min="9490" max="9490" width="6" style="428" customWidth="1"/>
    <col min="9491" max="9728" width="9" style="428"/>
    <col min="9729" max="9729" width="11" style="428" customWidth="1"/>
    <col min="9730" max="9730" width="10.625" style="428" customWidth="1"/>
    <col min="9731" max="9731" width="12.125" style="428" customWidth="1"/>
    <col min="9732" max="9735" width="10.625" style="428" customWidth="1"/>
    <col min="9736" max="9736" width="11.25" style="428" customWidth="1"/>
    <col min="9737" max="9737" width="13.125" style="428" customWidth="1"/>
    <col min="9738" max="9738" width="11.625" style="428" customWidth="1"/>
    <col min="9739" max="9739" width="12.25" style="428" customWidth="1"/>
    <col min="9740" max="9740" width="12.125" style="428" customWidth="1"/>
    <col min="9741" max="9741" width="10.625" style="428" customWidth="1"/>
    <col min="9742" max="9742" width="11.5" style="428" customWidth="1"/>
    <col min="9743" max="9745" width="9" style="428"/>
    <col min="9746" max="9746" width="6" style="428" customWidth="1"/>
    <col min="9747" max="9984" width="9" style="428"/>
    <col min="9985" max="9985" width="11" style="428" customWidth="1"/>
    <col min="9986" max="9986" width="10.625" style="428" customWidth="1"/>
    <col min="9987" max="9987" width="12.125" style="428" customWidth="1"/>
    <col min="9988" max="9991" width="10.625" style="428" customWidth="1"/>
    <col min="9992" max="9992" width="11.25" style="428" customWidth="1"/>
    <col min="9993" max="9993" width="13.125" style="428" customWidth="1"/>
    <col min="9994" max="9994" width="11.625" style="428" customWidth="1"/>
    <col min="9995" max="9995" width="12.25" style="428" customWidth="1"/>
    <col min="9996" max="9996" width="12.125" style="428" customWidth="1"/>
    <col min="9997" max="9997" width="10.625" style="428" customWidth="1"/>
    <col min="9998" max="9998" width="11.5" style="428" customWidth="1"/>
    <col min="9999" max="10001" width="9" style="428"/>
    <col min="10002" max="10002" width="6" style="428" customWidth="1"/>
    <col min="10003" max="10240" width="9" style="428"/>
    <col min="10241" max="10241" width="11" style="428" customWidth="1"/>
    <col min="10242" max="10242" width="10.625" style="428" customWidth="1"/>
    <col min="10243" max="10243" width="12.125" style="428" customWidth="1"/>
    <col min="10244" max="10247" width="10.625" style="428" customWidth="1"/>
    <col min="10248" max="10248" width="11.25" style="428" customWidth="1"/>
    <col min="10249" max="10249" width="13.125" style="428" customWidth="1"/>
    <col min="10250" max="10250" width="11.625" style="428" customWidth="1"/>
    <col min="10251" max="10251" width="12.25" style="428" customWidth="1"/>
    <col min="10252" max="10252" width="12.125" style="428" customWidth="1"/>
    <col min="10253" max="10253" width="10.625" style="428" customWidth="1"/>
    <col min="10254" max="10254" width="11.5" style="428" customWidth="1"/>
    <col min="10255" max="10257" width="9" style="428"/>
    <col min="10258" max="10258" width="6" style="428" customWidth="1"/>
    <col min="10259" max="10496" width="9" style="428"/>
    <col min="10497" max="10497" width="11" style="428" customWidth="1"/>
    <col min="10498" max="10498" width="10.625" style="428" customWidth="1"/>
    <col min="10499" max="10499" width="12.125" style="428" customWidth="1"/>
    <col min="10500" max="10503" width="10.625" style="428" customWidth="1"/>
    <col min="10504" max="10504" width="11.25" style="428" customWidth="1"/>
    <col min="10505" max="10505" width="13.125" style="428" customWidth="1"/>
    <col min="10506" max="10506" width="11.625" style="428" customWidth="1"/>
    <col min="10507" max="10507" width="12.25" style="428" customWidth="1"/>
    <col min="10508" max="10508" width="12.125" style="428" customWidth="1"/>
    <col min="10509" max="10509" width="10.625" style="428" customWidth="1"/>
    <col min="10510" max="10510" width="11.5" style="428" customWidth="1"/>
    <col min="10511" max="10513" width="9" style="428"/>
    <col min="10514" max="10514" width="6" style="428" customWidth="1"/>
    <col min="10515" max="10752" width="9" style="428"/>
    <col min="10753" max="10753" width="11" style="428" customWidth="1"/>
    <col min="10754" max="10754" width="10.625" style="428" customWidth="1"/>
    <col min="10755" max="10755" width="12.125" style="428" customWidth="1"/>
    <col min="10756" max="10759" width="10.625" style="428" customWidth="1"/>
    <col min="10760" max="10760" width="11.25" style="428" customWidth="1"/>
    <col min="10761" max="10761" width="13.125" style="428" customWidth="1"/>
    <col min="10762" max="10762" width="11.625" style="428" customWidth="1"/>
    <col min="10763" max="10763" width="12.25" style="428" customWidth="1"/>
    <col min="10764" max="10764" width="12.125" style="428" customWidth="1"/>
    <col min="10765" max="10765" width="10.625" style="428" customWidth="1"/>
    <col min="10766" max="10766" width="11.5" style="428" customWidth="1"/>
    <col min="10767" max="10769" width="9" style="428"/>
    <col min="10770" max="10770" width="6" style="428" customWidth="1"/>
    <col min="10771" max="11008" width="9" style="428"/>
    <col min="11009" max="11009" width="11" style="428" customWidth="1"/>
    <col min="11010" max="11010" width="10.625" style="428" customWidth="1"/>
    <col min="11011" max="11011" width="12.125" style="428" customWidth="1"/>
    <col min="11012" max="11015" width="10.625" style="428" customWidth="1"/>
    <col min="11016" max="11016" width="11.25" style="428" customWidth="1"/>
    <col min="11017" max="11017" width="13.125" style="428" customWidth="1"/>
    <col min="11018" max="11018" width="11.625" style="428" customWidth="1"/>
    <col min="11019" max="11019" width="12.25" style="428" customWidth="1"/>
    <col min="11020" max="11020" width="12.125" style="428" customWidth="1"/>
    <col min="11021" max="11021" width="10.625" style="428" customWidth="1"/>
    <col min="11022" max="11022" width="11.5" style="428" customWidth="1"/>
    <col min="11023" max="11025" width="9" style="428"/>
    <col min="11026" max="11026" width="6" style="428" customWidth="1"/>
    <col min="11027" max="11264" width="9" style="428"/>
    <col min="11265" max="11265" width="11" style="428" customWidth="1"/>
    <col min="11266" max="11266" width="10.625" style="428" customWidth="1"/>
    <col min="11267" max="11267" width="12.125" style="428" customWidth="1"/>
    <col min="11268" max="11271" width="10.625" style="428" customWidth="1"/>
    <col min="11272" max="11272" width="11.25" style="428" customWidth="1"/>
    <col min="11273" max="11273" width="13.125" style="428" customWidth="1"/>
    <col min="11274" max="11274" width="11.625" style="428" customWidth="1"/>
    <col min="11275" max="11275" width="12.25" style="428" customWidth="1"/>
    <col min="11276" max="11276" width="12.125" style="428" customWidth="1"/>
    <col min="11277" max="11277" width="10.625" style="428" customWidth="1"/>
    <col min="11278" max="11278" width="11.5" style="428" customWidth="1"/>
    <col min="11279" max="11281" width="9" style="428"/>
    <col min="11282" max="11282" width="6" style="428" customWidth="1"/>
    <col min="11283" max="11520" width="9" style="428"/>
    <col min="11521" max="11521" width="11" style="428" customWidth="1"/>
    <col min="11522" max="11522" width="10.625" style="428" customWidth="1"/>
    <col min="11523" max="11523" width="12.125" style="428" customWidth="1"/>
    <col min="11524" max="11527" width="10.625" style="428" customWidth="1"/>
    <col min="11528" max="11528" width="11.25" style="428" customWidth="1"/>
    <col min="11529" max="11529" width="13.125" style="428" customWidth="1"/>
    <col min="11530" max="11530" width="11.625" style="428" customWidth="1"/>
    <col min="11531" max="11531" width="12.25" style="428" customWidth="1"/>
    <col min="11532" max="11532" width="12.125" style="428" customWidth="1"/>
    <col min="11533" max="11533" width="10.625" style="428" customWidth="1"/>
    <col min="11534" max="11534" width="11.5" style="428" customWidth="1"/>
    <col min="11535" max="11537" width="9" style="428"/>
    <col min="11538" max="11538" width="6" style="428" customWidth="1"/>
    <col min="11539" max="11776" width="9" style="428"/>
    <col min="11777" max="11777" width="11" style="428" customWidth="1"/>
    <col min="11778" max="11778" width="10.625" style="428" customWidth="1"/>
    <col min="11779" max="11779" width="12.125" style="428" customWidth="1"/>
    <col min="11780" max="11783" width="10.625" style="428" customWidth="1"/>
    <col min="11784" max="11784" width="11.25" style="428" customWidth="1"/>
    <col min="11785" max="11785" width="13.125" style="428" customWidth="1"/>
    <col min="11786" max="11786" width="11.625" style="428" customWidth="1"/>
    <col min="11787" max="11787" width="12.25" style="428" customWidth="1"/>
    <col min="11788" max="11788" width="12.125" style="428" customWidth="1"/>
    <col min="11789" max="11789" width="10.625" style="428" customWidth="1"/>
    <col min="11790" max="11790" width="11.5" style="428" customWidth="1"/>
    <col min="11791" max="11793" width="9" style="428"/>
    <col min="11794" max="11794" width="6" style="428" customWidth="1"/>
    <col min="11795" max="12032" width="9" style="428"/>
    <col min="12033" max="12033" width="11" style="428" customWidth="1"/>
    <col min="12034" max="12034" width="10.625" style="428" customWidth="1"/>
    <col min="12035" max="12035" width="12.125" style="428" customWidth="1"/>
    <col min="12036" max="12039" width="10.625" style="428" customWidth="1"/>
    <col min="12040" max="12040" width="11.25" style="428" customWidth="1"/>
    <col min="12041" max="12041" width="13.125" style="428" customWidth="1"/>
    <col min="12042" max="12042" width="11.625" style="428" customWidth="1"/>
    <col min="12043" max="12043" width="12.25" style="428" customWidth="1"/>
    <col min="12044" max="12044" width="12.125" style="428" customWidth="1"/>
    <col min="12045" max="12045" width="10.625" style="428" customWidth="1"/>
    <col min="12046" max="12046" width="11.5" style="428" customWidth="1"/>
    <col min="12047" max="12049" width="9" style="428"/>
    <col min="12050" max="12050" width="6" style="428" customWidth="1"/>
    <col min="12051" max="12288" width="9" style="428"/>
    <col min="12289" max="12289" width="11" style="428" customWidth="1"/>
    <col min="12290" max="12290" width="10.625" style="428" customWidth="1"/>
    <col min="12291" max="12291" width="12.125" style="428" customWidth="1"/>
    <col min="12292" max="12295" width="10.625" style="428" customWidth="1"/>
    <col min="12296" max="12296" width="11.25" style="428" customWidth="1"/>
    <col min="12297" max="12297" width="13.125" style="428" customWidth="1"/>
    <col min="12298" max="12298" width="11.625" style="428" customWidth="1"/>
    <col min="12299" max="12299" width="12.25" style="428" customWidth="1"/>
    <col min="12300" max="12300" width="12.125" style="428" customWidth="1"/>
    <col min="12301" max="12301" width="10.625" style="428" customWidth="1"/>
    <col min="12302" max="12302" width="11.5" style="428" customWidth="1"/>
    <col min="12303" max="12305" width="9" style="428"/>
    <col min="12306" max="12306" width="6" style="428" customWidth="1"/>
    <col min="12307" max="12544" width="9" style="428"/>
    <col min="12545" max="12545" width="11" style="428" customWidth="1"/>
    <col min="12546" max="12546" width="10.625" style="428" customWidth="1"/>
    <col min="12547" max="12547" width="12.125" style="428" customWidth="1"/>
    <col min="12548" max="12551" width="10.625" style="428" customWidth="1"/>
    <col min="12552" max="12552" width="11.25" style="428" customWidth="1"/>
    <col min="12553" max="12553" width="13.125" style="428" customWidth="1"/>
    <col min="12554" max="12554" width="11.625" style="428" customWidth="1"/>
    <col min="12555" max="12555" width="12.25" style="428" customWidth="1"/>
    <col min="12556" max="12556" width="12.125" style="428" customWidth="1"/>
    <col min="12557" max="12557" width="10.625" style="428" customWidth="1"/>
    <col min="12558" max="12558" width="11.5" style="428" customWidth="1"/>
    <col min="12559" max="12561" width="9" style="428"/>
    <col min="12562" max="12562" width="6" style="428" customWidth="1"/>
    <col min="12563" max="12800" width="9" style="428"/>
    <col min="12801" max="12801" width="11" style="428" customWidth="1"/>
    <col min="12802" max="12802" width="10.625" style="428" customWidth="1"/>
    <col min="12803" max="12803" width="12.125" style="428" customWidth="1"/>
    <col min="12804" max="12807" width="10.625" style="428" customWidth="1"/>
    <col min="12808" max="12808" width="11.25" style="428" customWidth="1"/>
    <col min="12809" max="12809" width="13.125" style="428" customWidth="1"/>
    <col min="12810" max="12810" width="11.625" style="428" customWidth="1"/>
    <col min="12811" max="12811" width="12.25" style="428" customWidth="1"/>
    <col min="12812" max="12812" width="12.125" style="428" customWidth="1"/>
    <col min="12813" max="12813" width="10.625" style="428" customWidth="1"/>
    <col min="12814" max="12814" width="11.5" style="428" customWidth="1"/>
    <col min="12815" max="12817" width="9" style="428"/>
    <col min="12818" max="12818" width="6" style="428" customWidth="1"/>
    <col min="12819" max="13056" width="9" style="428"/>
    <col min="13057" max="13057" width="11" style="428" customWidth="1"/>
    <col min="13058" max="13058" width="10.625" style="428" customWidth="1"/>
    <col min="13059" max="13059" width="12.125" style="428" customWidth="1"/>
    <col min="13060" max="13063" width="10.625" style="428" customWidth="1"/>
    <col min="13064" max="13064" width="11.25" style="428" customWidth="1"/>
    <col min="13065" max="13065" width="13.125" style="428" customWidth="1"/>
    <col min="13066" max="13066" width="11.625" style="428" customWidth="1"/>
    <col min="13067" max="13067" width="12.25" style="428" customWidth="1"/>
    <col min="13068" max="13068" width="12.125" style="428" customWidth="1"/>
    <col min="13069" max="13069" width="10.625" style="428" customWidth="1"/>
    <col min="13070" max="13070" width="11.5" style="428" customWidth="1"/>
    <col min="13071" max="13073" width="9" style="428"/>
    <col min="13074" max="13074" width="6" style="428" customWidth="1"/>
    <col min="13075" max="13312" width="9" style="428"/>
    <col min="13313" max="13313" width="11" style="428" customWidth="1"/>
    <col min="13314" max="13314" width="10.625" style="428" customWidth="1"/>
    <col min="13315" max="13315" width="12.125" style="428" customWidth="1"/>
    <col min="13316" max="13319" width="10.625" style="428" customWidth="1"/>
    <col min="13320" max="13320" width="11.25" style="428" customWidth="1"/>
    <col min="13321" max="13321" width="13.125" style="428" customWidth="1"/>
    <col min="13322" max="13322" width="11.625" style="428" customWidth="1"/>
    <col min="13323" max="13323" width="12.25" style="428" customWidth="1"/>
    <col min="13324" max="13324" width="12.125" style="428" customWidth="1"/>
    <col min="13325" max="13325" width="10.625" style="428" customWidth="1"/>
    <col min="13326" max="13326" width="11.5" style="428" customWidth="1"/>
    <col min="13327" max="13329" width="9" style="428"/>
    <col min="13330" max="13330" width="6" style="428" customWidth="1"/>
    <col min="13331" max="13568" width="9" style="428"/>
    <col min="13569" max="13569" width="11" style="428" customWidth="1"/>
    <col min="13570" max="13570" width="10.625" style="428" customWidth="1"/>
    <col min="13571" max="13571" width="12.125" style="428" customWidth="1"/>
    <col min="13572" max="13575" width="10.625" style="428" customWidth="1"/>
    <col min="13576" max="13576" width="11.25" style="428" customWidth="1"/>
    <col min="13577" max="13577" width="13.125" style="428" customWidth="1"/>
    <col min="13578" max="13578" width="11.625" style="428" customWidth="1"/>
    <col min="13579" max="13579" width="12.25" style="428" customWidth="1"/>
    <col min="13580" max="13580" width="12.125" style="428" customWidth="1"/>
    <col min="13581" max="13581" width="10.625" style="428" customWidth="1"/>
    <col min="13582" max="13582" width="11.5" style="428" customWidth="1"/>
    <col min="13583" max="13585" width="9" style="428"/>
    <col min="13586" max="13586" width="6" style="428" customWidth="1"/>
    <col min="13587" max="13824" width="9" style="428"/>
    <col min="13825" max="13825" width="11" style="428" customWidth="1"/>
    <col min="13826" max="13826" width="10.625" style="428" customWidth="1"/>
    <col min="13827" max="13827" width="12.125" style="428" customWidth="1"/>
    <col min="13828" max="13831" width="10.625" style="428" customWidth="1"/>
    <col min="13832" max="13832" width="11.25" style="428" customWidth="1"/>
    <col min="13833" max="13833" width="13.125" style="428" customWidth="1"/>
    <col min="13834" max="13834" width="11.625" style="428" customWidth="1"/>
    <col min="13835" max="13835" width="12.25" style="428" customWidth="1"/>
    <col min="13836" max="13836" width="12.125" style="428" customWidth="1"/>
    <col min="13837" max="13837" width="10.625" style="428" customWidth="1"/>
    <col min="13838" max="13838" width="11.5" style="428" customWidth="1"/>
    <col min="13839" max="13841" width="9" style="428"/>
    <col min="13842" max="13842" width="6" style="428" customWidth="1"/>
    <col min="13843" max="14080" width="9" style="428"/>
    <col min="14081" max="14081" width="11" style="428" customWidth="1"/>
    <col min="14082" max="14082" width="10.625" style="428" customWidth="1"/>
    <col min="14083" max="14083" width="12.125" style="428" customWidth="1"/>
    <col min="14084" max="14087" width="10.625" style="428" customWidth="1"/>
    <col min="14088" max="14088" width="11.25" style="428" customWidth="1"/>
    <col min="14089" max="14089" width="13.125" style="428" customWidth="1"/>
    <col min="14090" max="14090" width="11.625" style="428" customWidth="1"/>
    <col min="14091" max="14091" width="12.25" style="428" customWidth="1"/>
    <col min="14092" max="14092" width="12.125" style="428" customWidth="1"/>
    <col min="14093" max="14093" width="10.625" style="428" customWidth="1"/>
    <col min="14094" max="14094" width="11.5" style="428" customWidth="1"/>
    <col min="14095" max="14097" width="9" style="428"/>
    <col min="14098" max="14098" width="6" style="428" customWidth="1"/>
    <col min="14099" max="14336" width="9" style="428"/>
    <col min="14337" max="14337" width="11" style="428" customWidth="1"/>
    <col min="14338" max="14338" width="10.625" style="428" customWidth="1"/>
    <col min="14339" max="14339" width="12.125" style="428" customWidth="1"/>
    <col min="14340" max="14343" width="10.625" style="428" customWidth="1"/>
    <col min="14344" max="14344" width="11.25" style="428" customWidth="1"/>
    <col min="14345" max="14345" width="13.125" style="428" customWidth="1"/>
    <col min="14346" max="14346" width="11.625" style="428" customWidth="1"/>
    <col min="14347" max="14347" width="12.25" style="428" customWidth="1"/>
    <col min="14348" max="14348" width="12.125" style="428" customWidth="1"/>
    <col min="14349" max="14349" width="10.625" style="428" customWidth="1"/>
    <col min="14350" max="14350" width="11.5" style="428" customWidth="1"/>
    <col min="14351" max="14353" width="9" style="428"/>
    <col min="14354" max="14354" width="6" style="428" customWidth="1"/>
    <col min="14355" max="14592" width="9" style="428"/>
    <col min="14593" max="14593" width="11" style="428" customWidth="1"/>
    <col min="14594" max="14594" width="10.625" style="428" customWidth="1"/>
    <col min="14595" max="14595" width="12.125" style="428" customWidth="1"/>
    <col min="14596" max="14599" width="10.625" style="428" customWidth="1"/>
    <col min="14600" max="14600" width="11.25" style="428" customWidth="1"/>
    <col min="14601" max="14601" width="13.125" style="428" customWidth="1"/>
    <col min="14602" max="14602" width="11.625" style="428" customWidth="1"/>
    <col min="14603" max="14603" width="12.25" style="428" customWidth="1"/>
    <col min="14604" max="14604" width="12.125" style="428" customWidth="1"/>
    <col min="14605" max="14605" width="10.625" style="428" customWidth="1"/>
    <col min="14606" max="14606" width="11.5" style="428" customWidth="1"/>
    <col min="14607" max="14609" width="9" style="428"/>
    <col min="14610" max="14610" width="6" style="428" customWidth="1"/>
    <col min="14611" max="14848" width="9" style="428"/>
    <col min="14849" max="14849" width="11" style="428" customWidth="1"/>
    <col min="14850" max="14850" width="10.625" style="428" customWidth="1"/>
    <col min="14851" max="14851" width="12.125" style="428" customWidth="1"/>
    <col min="14852" max="14855" width="10.625" style="428" customWidth="1"/>
    <col min="14856" max="14856" width="11.25" style="428" customWidth="1"/>
    <col min="14857" max="14857" width="13.125" style="428" customWidth="1"/>
    <col min="14858" max="14858" width="11.625" style="428" customWidth="1"/>
    <col min="14859" max="14859" width="12.25" style="428" customWidth="1"/>
    <col min="14860" max="14860" width="12.125" style="428" customWidth="1"/>
    <col min="14861" max="14861" width="10.625" style="428" customWidth="1"/>
    <col min="14862" max="14862" width="11.5" style="428" customWidth="1"/>
    <col min="14863" max="14865" width="9" style="428"/>
    <col min="14866" max="14866" width="6" style="428" customWidth="1"/>
    <col min="14867" max="15104" width="9" style="428"/>
    <col min="15105" max="15105" width="11" style="428" customWidth="1"/>
    <col min="15106" max="15106" width="10.625" style="428" customWidth="1"/>
    <col min="15107" max="15107" width="12.125" style="428" customWidth="1"/>
    <col min="15108" max="15111" width="10.625" style="428" customWidth="1"/>
    <col min="15112" max="15112" width="11.25" style="428" customWidth="1"/>
    <col min="15113" max="15113" width="13.125" style="428" customWidth="1"/>
    <col min="15114" max="15114" width="11.625" style="428" customWidth="1"/>
    <col min="15115" max="15115" width="12.25" style="428" customWidth="1"/>
    <col min="15116" max="15116" width="12.125" style="428" customWidth="1"/>
    <col min="15117" max="15117" width="10.625" style="428" customWidth="1"/>
    <col min="15118" max="15118" width="11.5" style="428" customWidth="1"/>
    <col min="15119" max="15121" width="9" style="428"/>
    <col min="15122" max="15122" width="6" style="428" customWidth="1"/>
    <col min="15123" max="15360" width="9" style="428"/>
    <col min="15361" max="15361" width="11" style="428" customWidth="1"/>
    <col min="15362" max="15362" width="10.625" style="428" customWidth="1"/>
    <col min="15363" max="15363" width="12.125" style="428" customWidth="1"/>
    <col min="15364" max="15367" width="10.625" style="428" customWidth="1"/>
    <col min="15368" max="15368" width="11.25" style="428" customWidth="1"/>
    <col min="15369" max="15369" width="13.125" style="428" customWidth="1"/>
    <col min="15370" max="15370" width="11.625" style="428" customWidth="1"/>
    <col min="15371" max="15371" width="12.25" style="428" customWidth="1"/>
    <col min="15372" max="15372" width="12.125" style="428" customWidth="1"/>
    <col min="15373" max="15373" width="10.625" style="428" customWidth="1"/>
    <col min="15374" max="15374" width="11.5" style="428" customWidth="1"/>
    <col min="15375" max="15377" width="9" style="428"/>
    <col min="15378" max="15378" width="6" style="428" customWidth="1"/>
    <col min="15379" max="15616" width="9" style="428"/>
    <col min="15617" max="15617" width="11" style="428" customWidth="1"/>
    <col min="15618" max="15618" width="10.625" style="428" customWidth="1"/>
    <col min="15619" max="15619" width="12.125" style="428" customWidth="1"/>
    <col min="15620" max="15623" width="10.625" style="428" customWidth="1"/>
    <col min="15624" max="15624" width="11.25" style="428" customWidth="1"/>
    <col min="15625" max="15625" width="13.125" style="428" customWidth="1"/>
    <col min="15626" max="15626" width="11.625" style="428" customWidth="1"/>
    <col min="15627" max="15627" width="12.25" style="428" customWidth="1"/>
    <col min="15628" max="15628" width="12.125" style="428" customWidth="1"/>
    <col min="15629" max="15629" width="10.625" style="428" customWidth="1"/>
    <col min="15630" max="15630" width="11.5" style="428" customWidth="1"/>
    <col min="15631" max="15633" width="9" style="428"/>
    <col min="15634" max="15634" width="6" style="428" customWidth="1"/>
    <col min="15635" max="15872" width="9" style="428"/>
    <col min="15873" max="15873" width="11" style="428" customWidth="1"/>
    <col min="15874" max="15874" width="10.625" style="428" customWidth="1"/>
    <col min="15875" max="15875" width="12.125" style="428" customWidth="1"/>
    <col min="15876" max="15879" width="10.625" style="428" customWidth="1"/>
    <col min="15880" max="15880" width="11.25" style="428" customWidth="1"/>
    <col min="15881" max="15881" width="13.125" style="428" customWidth="1"/>
    <col min="15882" max="15882" width="11.625" style="428" customWidth="1"/>
    <col min="15883" max="15883" width="12.25" style="428" customWidth="1"/>
    <col min="15884" max="15884" width="12.125" style="428" customWidth="1"/>
    <col min="15885" max="15885" width="10.625" style="428" customWidth="1"/>
    <col min="15886" max="15886" width="11.5" style="428" customWidth="1"/>
    <col min="15887" max="15889" width="9" style="428"/>
    <col min="15890" max="15890" width="6" style="428" customWidth="1"/>
    <col min="15891" max="16128" width="9" style="428"/>
    <col min="16129" max="16129" width="11" style="428" customWidth="1"/>
    <col min="16130" max="16130" width="10.625" style="428" customWidth="1"/>
    <col min="16131" max="16131" width="12.125" style="428" customWidth="1"/>
    <col min="16132" max="16135" width="10.625" style="428" customWidth="1"/>
    <col min="16136" max="16136" width="11.25" style="428" customWidth="1"/>
    <col min="16137" max="16137" width="13.125" style="428" customWidth="1"/>
    <col min="16138" max="16138" width="11.625" style="428" customWidth="1"/>
    <col min="16139" max="16139" width="12.25" style="428" customWidth="1"/>
    <col min="16140" max="16140" width="12.125" style="428" customWidth="1"/>
    <col min="16141" max="16141" width="10.625" style="428" customWidth="1"/>
    <col min="16142" max="16142" width="11.5" style="428" customWidth="1"/>
    <col min="16143" max="16145" width="9" style="428"/>
    <col min="16146" max="16146" width="6" style="428" customWidth="1"/>
    <col min="16147" max="16384" width="9" style="428"/>
  </cols>
  <sheetData>
    <row r="1" spans="1:20" s="585" customFormat="1" ht="35.1" customHeight="1">
      <c r="A1" s="95"/>
      <c r="B1" s="580"/>
      <c r="C1" s="581"/>
      <c r="D1" s="582"/>
      <c r="E1" s="582"/>
      <c r="F1" s="582"/>
      <c r="G1" s="582"/>
      <c r="H1" s="583"/>
      <c r="I1" s="582"/>
      <c r="J1" s="582"/>
      <c r="K1" s="583"/>
      <c r="L1" s="582"/>
      <c r="M1" s="582"/>
      <c r="N1" s="584"/>
      <c r="R1" s="585" t="s">
        <v>360</v>
      </c>
    </row>
    <row r="2" spans="1:20" s="331" customFormat="1" ht="20.25">
      <c r="A2" s="1779" t="s">
        <v>361</v>
      </c>
      <c r="B2" s="1779"/>
      <c r="C2" s="1779"/>
      <c r="D2" s="1779"/>
      <c r="E2" s="1779"/>
      <c r="F2" s="1779"/>
      <c r="G2" s="1779"/>
      <c r="H2" s="1707" t="s">
        <v>362</v>
      </c>
      <c r="I2" s="1707"/>
      <c r="J2" s="1707"/>
      <c r="K2" s="1707"/>
      <c r="L2" s="1707"/>
      <c r="M2" s="1707"/>
      <c r="N2" s="1707"/>
    </row>
    <row r="3" spans="1:20" s="334" customFormat="1" ht="12">
      <c r="A3" s="332"/>
      <c r="B3" s="332"/>
      <c r="C3" s="493"/>
      <c r="D3" s="495"/>
      <c r="E3" s="494"/>
      <c r="F3" s="495"/>
      <c r="G3" s="495"/>
      <c r="H3" s="495"/>
      <c r="I3" s="495"/>
      <c r="J3" s="495"/>
      <c r="K3" s="495"/>
      <c r="L3" s="495"/>
      <c r="M3" s="495"/>
      <c r="N3" s="332"/>
    </row>
    <row r="4" spans="1:20" s="337" customFormat="1" ht="14.25" thickBot="1">
      <c r="A4" s="101" t="s">
        <v>256</v>
      </c>
      <c r="B4" s="336"/>
      <c r="C4" s="586"/>
      <c r="D4" s="587"/>
      <c r="E4" s="587"/>
      <c r="F4" s="587"/>
      <c r="G4" s="587"/>
      <c r="H4" s="588"/>
      <c r="I4" s="587"/>
      <c r="J4" s="587"/>
      <c r="K4" s="588"/>
      <c r="L4" s="587"/>
      <c r="M4" s="587"/>
      <c r="N4" s="102" t="s">
        <v>235</v>
      </c>
    </row>
    <row r="5" spans="1:20" s="335" customFormat="1" ht="17.25" customHeight="1">
      <c r="A5" s="1687" t="s">
        <v>363</v>
      </c>
      <c r="B5" s="589" t="s">
        <v>364</v>
      </c>
      <c r="C5" s="499"/>
      <c r="D5" s="431"/>
      <c r="E5" s="1723" t="s">
        <v>365</v>
      </c>
      <c r="F5" s="1725"/>
      <c r="G5" s="1726"/>
      <c r="H5" s="431" t="s">
        <v>366</v>
      </c>
      <c r="I5" s="431"/>
      <c r="J5" s="431"/>
      <c r="K5" s="430" t="s">
        <v>367</v>
      </c>
      <c r="L5" s="431"/>
      <c r="M5" s="433"/>
      <c r="N5" s="1838" t="s">
        <v>368</v>
      </c>
    </row>
    <row r="6" spans="1:20" s="335" customFormat="1" ht="17.25" customHeight="1">
      <c r="A6" s="1775"/>
      <c r="B6" s="590" t="s">
        <v>369</v>
      </c>
      <c r="C6" s="591"/>
      <c r="D6" s="592"/>
      <c r="E6" s="1773" t="s">
        <v>370</v>
      </c>
      <c r="F6" s="1778"/>
      <c r="G6" s="1689"/>
      <c r="H6" s="592" t="s">
        <v>371</v>
      </c>
      <c r="I6" s="592"/>
      <c r="J6" s="592"/>
      <c r="K6" s="1841" t="s">
        <v>372</v>
      </c>
      <c r="L6" s="1842"/>
      <c r="M6" s="1843"/>
      <c r="N6" s="1839"/>
    </row>
    <row r="7" spans="1:20" s="335" customFormat="1" ht="17.25" customHeight="1">
      <c r="A7" s="1775"/>
      <c r="B7" s="593" t="s">
        <v>373</v>
      </c>
      <c r="C7" s="594" t="s">
        <v>374</v>
      </c>
      <c r="D7" s="212"/>
      <c r="E7" s="593" t="s">
        <v>373</v>
      </c>
      <c r="F7" s="389" t="s">
        <v>375</v>
      </c>
      <c r="G7" s="558"/>
      <c r="H7" s="595" t="s">
        <v>373</v>
      </c>
      <c r="I7" s="386" t="s">
        <v>376</v>
      </c>
      <c r="J7" s="212"/>
      <c r="K7" s="593" t="s">
        <v>377</v>
      </c>
      <c r="L7" s="594" t="s">
        <v>374</v>
      </c>
      <c r="M7" s="572"/>
      <c r="N7" s="1839"/>
    </row>
    <row r="8" spans="1:20" s="335" customFormat="1" ht="17.25" customHeight="1">
      <c r="A8" s="1776"/>
      <c r="B8" s="596" t="s">
        <v>170</v>
      </c>
      <c r="C8" s="597" t="s">
        <v>251</v>
      </c>
      <c r="D8" s="598" t="s">
        <v>270</v>
      </c>
      <c r="E8" s="596" t="s">
        <v>170</v>
      </c>
      <c r="F8" s="599" t="s">
        <v>251</v>
      </c>
      <c r="G8" s="600" t="s">
        <v>378</v>
      </c>
      <c r="H8" s="599" t="s">
        <v>170</v>
      </c>
      <c r="I8" s="597" t="s">
        <v>251</v>
      </c>
      <c r="J8" s="598" t="s">
        <v>378</v>
      </c>
      <c r="K8" s="596" t="s">
        <v>170</v>
      </c>
      <c r="L8" s="597" t="s">
        <v>251</v>
      </c>
      <c r="M8" s="600" t="s">
        <v>270</v>
      </c>
      <c r="N8" s="1840"/>
    </row>
    <row r="9" spans="1:20" s="364" customFormat="1" ht="30.75" customHeight="1">
      <c r="A9" s="441">
        <v>2011</v>
      </c>
      <c r="B9" s="601">
        <v>118</v>
      </c>
      <c r="C9" s="362">
        <v>121.1</v>
      </c>
      <c r="D9" s="361">
        <v>104.5</v>
      </c>
      <c r="E9" s="362">
        <v>171.7</v>
      </c>
      <c r="F9" s="362">
        <v>147.19999999999999</v>
      </c>
      <c r="G9" s="361">
        <v>85.6</v>
      </c>
      <c r="H9" s="362">
        <v>9.8000000000000007</v>
      </c>
      <c r="I9" s="362">
        <v>18.41</v>
      </c>
      <c r="J9" s="361">
        <v>187.9</v>
      </c>
      <c r="K9" s="247">
        <v>0</v>
      </c>
      <c r="L9" s="247">
        <v>0</v>
      </c>
      <c r="M9" s="517">
        <v>0</v>
      </c>
      <c r="N9" s="441">
        <v>2011</v>
      </c>
    </row>
    <row r="10" spans="1:20" s="364" customFormat="1" ht="30.75" customHeight="1">
      <c r="A10" s="441">
        <v>2012</v>
      </c>
      <c r="B10" s="601">
        <v>116.8</v>
      </c>
      <c r="C10" s="362">
        <v>85.7</v>
      </c>
      <c r="D10" s="361">
        <v>73.373287671232873</v>
      </c>
      <c r="E10" s="362">
        <v>142.4</v>
      </c>
      <c r="F10" s="362">
        <v>105.7</v>
      </c>
      <c r="G10" s="361">
        <v>74.227528089887642</v>
      </c>
      <c r="H10" s="362">
        <v>10.3</v>
      </c>
      <c r="I10" s="362">
        <v>19.899999999999999</v>
      </c>
      <c r="J10" s="361">
        <v>193.20388349514559</v>
      </c>
      <c r="K10" s="247">
        <v>0</v>
      </c>
      <c r="L10" s="247">
        <v>0</v>
      </c>
      <c r="M10" s="517">
        <v>0</v>
      </c>
      <c r="N10" s="441">
        <v>2012</v>
      </c>
    </row>
    <row r="11" spans="1:20" s="364" customFormat="1" ht="30.75" customHeight="1">
      <c r="A11" s="441">
        <v>2013</v>
      </c>
      <c r="B11" s="601">
        <v>152.9</v>
      </c>
      <c r="C11" s="362">
        <v>220</v>
      </c>
      <c r="D11" s="361">
        <v>143.88489208633092</v>
      </c>
      <c r="E11" s="362">
        <v>108.3</v>
      </c>
      <c r="F11" s="362">
        <v>109.5</v>
      </c>
      <c r="G11" s="361">
        <v>101.10803324099723</v>
      </c>
      <c r="H11" s="362">
        <v>18.100000000000001</v>
      </c>
      <c r="I11" s="362">
        <v>53</v>
      </c>
      <c r="J11" s="361">
        <v>292.81767955801104</v>
      </c>
      <c r="K11" s="247">
        <v>0</v>
      </c>
      <c r="L11" s="247">
        <v>0</v>
      </c>
      <c r="M11" s="517">
        <v>0</v>
      </c>
      <c r="N11" s="441">
        <v>2013</v>
      </c>
    </row>
    <row r="12" spans="1:20" s="364" customFormat="1" ht="30.75" customHeight="1">
      <c r="A12" s="441">
        <v>2014</v>
      </c>
      <c r="B12" s="601">
        <v>150</v>
      </c>
      <c r="C12" s="362">
        <v>215</v>
      </c>
      <c r="D12" s="223">
        <v>143.33333333333334</v>
      </c>
      <c r="E12" s="362">
        <v>121.8</v>
      </c>
      <c r="F12" s="362">
        <v>123</v>
      </c>
      <c r="G12" s="361">
        <v>100.98522167487685</v>
      </c>
      <c r="H12" s="362">
        <v>9</v>
      </c>
      <c r="I12" s="362">
        <v>16.899999999999999</v>
      </c>
      <c r="J12" s="361">
        <v>187.77777777777774</v>
      </c>
      <c r="K12" s="520">
        <v>0</v>
      </c>
      <c r="L12" s="520">
        <v>0</v>
      </c>
      <c r="M12" s="602">
        <v>0</v>
      </c>
      <c r="N12" s="441">
        <v>2014</v>
      </c>
    </row>
    <row r="13" spans="1:20" s="364" customFormat="1" ht="30.75" customHeight="1">
      <c r="A13" s="441">
        <v>2015</v>
      </c>
      <c r="B13" s="601">
        <v>117.2</v>
      </c>
      <c r="C13" s="362">
        <v>78.599999999999994</v>
      </c>
      <c r="D13" s="223">
        <v>67.064846416382238</v>
      </c>
      <c r="E13" s="362">
        <v>196.4</v>
      </c>
      <c r="F13" s="362">
        <v>156.4</v>
      </c>
      <c r="G13" s="361">
        <v>79.633401221995925</v>
      </c>
      <c r="H13" s="362">
        <v>18.899999999999999</v>
      </c>
      <c r="I13" s="362">
        <v>17.600000000000001</v>
      </c>
      <c r="J13" s="361">
        <v>93.121693121693141</v>
      </c>
      <c r="K13" s="289">
        <v>0</v>
      </c>
      <c r="L13" s="289">
        <v>0</v>
      </c>
      <c r="M13" s="517">
        <v>0</v>
      </c>
      <c r="N13" s="441">
        <v>2015</v>
      </c>
    </row>
    <row r="14" spans="1:20" s="369" customFormat="1" ht="30.75" customHeight="1" thickBot="1">
      <c r="A14" s="444">
        <v>2016</v>
      </c>
      <c r="B14" s="603">
        <v>101.9</v>
      </c>
      <c r="C14" s="604">
        <v>101.2</v>
      </c>
      <c r="D14" s="421">
        <f>(C14*100)/B14</f>
        <v>99.31305201177625</v>
      </c>
      <c r="E14" s="604">
        <v>146.6</v>
      </c>
      <c r="F14" s="604">
        <v>144.4</v>
      </c>
      <c r="G14" s="605">
        <f>(F14*100)/E14</f>
        <v>98.499317871759899</v>
      </c>
      <c r="H14" s="604">
        <v>17.2</v>
      </c>
      <c r="I14" s="604">
        <v>16.3</v>
      </c>
      <c r="J14" s="605">
        <f>(I14*100)/H14</f>
        <v>94.767441860465127</v>
      </c>
      <c r="K14" s="523">
        <v>0</v>
      </c>
      <c r="L14" s="523">
        <v>0</v>
      </c>
      <c r="M14" s="525">
        <v>0</v>
      </c>
      <c r="N14" s="444">
        <v>2016</v>
      </c>
    </row>
    <row r="15" spans="1:20" s="337" customFormat="1" ht="28.5" customHeight="1">
      <c r="A15" s="1764" t="s">
        <v>379</v>
      </c>
      <c r="B15" s="1764"/>
      <c r="C15" s="1764"/>
      <c r="D15" s="1764"/>
      <c r="E15" s="445"/>
      <c r="F15" s="372"/>
      <c r="G15" s="372"/>
      <c r="H15" s="1764" t="s">
        <v>380</v>
      </c>
      <c r="I15" s="1764"/>
      <c r="J15" s="1764"/>
      <c r="K15" s="1764"/>
      <c r="L15" s="1764"/>
      <c r="M15" s="1764"/>
      <c r="N15" s="1764"/>
      <c r="O15" s="102"/>
      <c r="P15" s="102"/>
      <c r="Q15" s="102"/>
      <c r="R15" s="102"/>
      <c r="S15" s="102"/>
      <c r="T15" s="102"/>
    </row>
    <row r="16" spans="1:20" s="383" customFormat="1" ht="15.75" customHeight="1">
      <c r="A16" s="606"/>
      <c r="B16" s="606"/>
      <c r="C16" s="606"/>
      <c r="D16" s="606"/>
      <c r="E16" s="96"/>
      <c r="F16" s="96"/>
      <c r="G16" s="96"/>
      <c r="I16" s="96"/>
      <c r="J16" s="96"/>
      <c r="K16" s="141"/>
      <c r="L16" s="96"/>
      <c r="M16" s="607"/>
    </row>
    <row r="17" spans="1:14" s="383" customFormat="1" ht="15" customHeight="1">
      <c r="A17" s="379"/>
      <c r="B17" s="99"/>
      <c r="C17" s="99"/>
      <c r="D17" s="99"/>
      <c r="E17" s="99"/>
      <c r="F17" s="96"/>
      <c r="G17" s="96"/>
      <c r="H17" s="608"/>
      <c r="I17" s="96"/>
      <c r="J17" s="96"/>
      <c r="K17" s="607"/>
      <c r="L17" s="96"/>
      <c r="M17" s="607"/>
      <c r="N17" s="429"/>
    </row>
    <row r="18" spans="1:14">
      <c r="K18" s="612"/>
      <c r="M18" s="612"/>
    </row>
    <row r="19" spans="1:14">
      <c r="K19" s="612"/>
      <c r="M19" s="612"/>
    </row>
    <row r="20" spans="1:14">
      <c r="K20" s="612"/>
      <c r="M20" s="612"/>
    </row>
    <row r="21" spans="1:14">
      <c r="K21" s="612"/>
      <c r="M21" s="612"/>
    </row>
    <row r="22" spans="1:14">
      <c r="K22" s="612"/>
      <c r="M22" s="612"/>
    </row>
    <row r="23" spans="1:14">
      <c r="K23" s="612"/>
      <c r="M23" s="612"/>
    </row>
    <row r="24" spans="1:14">
      <c r="K24" s="612"/>
      <c r="M24" s="612"/>
    </row>
    <row r="25" spans="1:14">
      <c r="K25" s="612"/>
      <c r="M25" s="612"/>
    </row>
    <row r="26" spans="1:14">
      <c r="K26" s="612"/>
      <c r="M26" s="612"/>
    </row>
    <row r="27" spans="1:14">
      <c r="K27" s="612"/>
      <c r="M27" s="612"/>
    </row>
    <row r="28" spans="1:14">
      <c r="K28" s="612"/>
      <c r="M28" s="612"/>
    </row>
    <row r="29" spans="1:14">
      <c r="K29" s="612"/>
      <c r="M29" s="612"/>
    </row>
    <row r="30" spans="1:14">
      <c r="K30" s="612"/>
      <c r="M30" s="612"/>
    </row>
    <row r="31" spans="1:14">
      <c r="K31" s="612"/>
      <c r="M31" s="612"/>
    </row>
    <row r="32" spans="1:14">
      <c r="K32" s="612"/>
      <c r="M32" s="612"/>
    </row>
    <row r="33" spans="13:13">
      <c r="M33" s="612"/>
    </row>
    <row r="34" spans="13:13">
      <c r="M34" s="612"/>
    </row>
    <row r="35" spans="13:13">
      <c r="M35" s="612"/>
    </row>
    <row r="36" spans="13:13">
      <c r="M36" s="612"/>
    </row>
    <row r="37" spans="13:13">
      <c r="M37" s="612"/>
    </row>
  </sheetData>
  <mergeCells count="9">
    <mergeCell ref="A15:D15"/>
    <mergeCell ref="H15:N15"/>
    <mergeCell ref="A2:G2"/>
    <mergeCell ref="H2:N2"/>
    <mergeCell ref="A5:A8"/>
    <mergeCell ref="E5:G5"/>
    <mergeCell ref="N5:N8"/>
    <mergeCell ref="E6:G6"/>
    <mergeCell ref="K6:M6"/>
  </mergeCells>
  <phoneticPr fontId="4" type="noConversion"/>
  <printOptions horizontalCentered="1" gridLinesSet="0"/>
  <pageMargins left="0.59055118110236227" right="0.59055118110236227" top="0.78740157480314965" bottom="0.39370078740157483" header="0.39370078740157483" footer="0"/>
  <pageSetup paperSize="9" scale="75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tabColor theme="0"/>
  </sheetPr>
  <dimension ref="A1:M41"/>
  <sheetViews>
    <sheetView showGridLines="0" view="pageBreakPreview" zoomScaleNormal="75" workbookViewId="0">
      <selection activeCell="H14" sqref="H14"/>
    </sheetView>
  </sheetViews>
  <sheetFormatPr defaultRowHeight="14.25"/>
  <cols>
    <col min="1" max="1" width="10.125" style="614" customWidth="1"/>
    <col min="2" max="2" width="12.75" style="645" customWidth="1"/>
    <col min="3" max="3" width="11.75" style="613" customWidth="1"/>
    <col min="4" max="4" width="9.875" style="613" customWidth="1"/>
    <col min="5" max="5" width="16" style="613" customWidth="1"/>
    <col min="6" max="6" width="11" style="613" customWidth="1"/>
    <col min="7" max="7" width="10.125" style="613" customWidth="1"/>
    <col min="8" max="8" width="11.375" style="613" customWidth="1"/>
    <col min="9" max="9" width="9.75" style="613" customWidth="1"/>
    <col min="10" max="10" width="10" style="613" customWidth="1"/>
    <col min="11" max="11" width="11.75" style="613" customWidth="1"/>
    <col min="12" max="12" width="8.25" style="613" customWidth="1"/>
    <col min="13" max="13" width="11.625" style="614" customWidth="1"/>
    <col min="14" max="256" width="9" style="614"/>
    <col min="257" max="257" width="10.125" style="614" customWidth="1"/>
    <col min="258" max="258" width="12.75" style="614" customWidth="1"/>
    <col min="259" max="259" width="11.75" style="614" customWidth="1"/>
    <col min="260" max="260" width="9.875" style="614" customWidth="1"/>
    <col min="261" max="261" width="16" style="614" customWidth="1"/>
    <col min="262" max="262" width="11" style="614" customWidth="1"/>
    <col min="263" max="263" width="10.125" style="614" customWidth="1"/>
    <col min="264" max="264" width="11.375" style="614" customWidth="1"/>
    <col min="265" max="265" width="9.75" style="614" customWidth="1"/>
    <col min="266" max="266" width="10" style="614" customWidth="1"/>
    <col min="267" max="267" width="11.75" style="614" customWidth="1"/>
    <col min="268" max="268" width="8.25" style="614" customWidth="1"/>
    <col min="269" max="269" width="11.625" style="614" customWidth="1"/>
    <col min="270" max="512" width="9" style="614"/>
    <col min="513" max="513" width="10.125" style="614" customWidth="1"/>
    <col min="514" max="514" width="12.75" style="614" customWidth="1"/>
    <col min="515" max="515" width="11.75" style="614" customWidth="1"/>
    <col min="516" max="516" width="9.875" style="614" customWidth="1"/>
    <col min="517" max="517" width="16" style="614" customWidth="1"/>
    <col min="518" max="518" width="11" style="614" customWidth="1"/>
    <col min="519" max="519" width="10.125" style="614" customWidth="1"/>
    <col min="520" max="520" width="11.375" style="614" customWidth="1"/>
    <col min="521" max="521" width="9.75" style="614" customWidth="1"/>
    <col min="522" max="522" width="10" style="614" customWidth="1"/>
    <col min="523" max="523" width="11.75" style="614" customWidth="1"/>
    <col min="524" max="524" width="8.25" style="614" customWidth="1"/>
    <col min="525" max="525" width="11.625" style="614" customWidth="1"/>
    <col min="526" max="768" width="9" style="614"/>
    <col min="769" max="769" width="10.125" style="614" customWidth="1"/>
    <col min="770" max="770" width="12.75" style="614" customWidth="1"/>
    <col min="771" max="771" width="11.75" style="614" customWidth="1"/>
    <col min="772" max="772" width="9.875" style="614" customWidth="1"/>
    <col min="773" max="773" width="16" style="614" customWidth="1"/>
    <col min="774" max="774" width="11" style="614" customWidth="1"/>
    <col min="775" max="775" width="10.125" style="614" customWidth="1"/>
    <col min="776" max="776" width="11.375" style="614" customWidth="1"/>
    <col min="777" max="777" width="9.75" style="614" customWidth="1"/>
    <col min="778" max="778" width="10" style="614" customWidth="1"/>
    <col min="779" max="779" width="11.75" style="614" customWidth="1"/>
    <col min="780" max="780" width="8.25" style="614" customWidth="1"/>
    <col min="781" max="781" width="11.625" style="614" customWidth="1"/>
    <col min="782" max="1024" width="9" style="614"/>
    <col min="1025" max="1025" width="10.125" style="614" customWidth="1"/>
    <col min="1026" max="1026" width="12.75" style="614" customWidth="1"/>
    <col min="1027" max="1027" width="11.75" style="614" customWidth="1"/>
    <col min="1028" max="1028" width="9.875" style="614" customWidth="1"/>
    <col min="1029" max="1029" width="16" style="614" customWidth="1"/>
    <col min="1030" max="1030" width="11" style="614" customWidth="1"/>
    <col min="1031" max="1031" width="10.125" style="614" customWidth="1"/>
    <col min="1032" max="1032" width="11.375" style="614" customWidth="1"/>
    <col min="1033" max="1033" width="9.75" style="614" customWidth="1"/>
    <col min="1034" max="1034" width="10" style="614" customWidth="1"/>
    <col min="1035" max="1035" width="11.75" style="614" customWidth="1"/>
    <col min="1036" max="1036" width="8.25" style="614" customWidth="1"/>
    <col min="1037" max="1037" width="11.625" style="614" customWidth="1"/>
    <col min="1038" max="1280" width="9" style="614"/>
    <col min="1281" max="1281" width="10.125" style="614" customWidth="1"/>
    <col min="1282" max="1282" width="12.75" style="614" customWidth="1"/>
    <col min="1283" max="1283" width="11.75" style="614" customWidth="1"/>
    <col min="1284" max="1284" width="9.875" style="614" customWidth="1"/>
    <col min="1285" max="1285" width="16" style="614" customWidth="1"/>
    <col min="1286" max="1286" width="11" style="614" customWidth="1"/>
    <col min="1287" max="1287" width="10.125" style="614" customWidth="1"/>
    <col min="1288" max="1288" width="11.375" style="614" customWidth="1"/>
    <col min="1289" max="1289" width="9.75" style="614" customWidth="1"/>
    <col min="1290" max="1290" width="10" style="614" customWidth="1"/>
    <col min="1291" max="1291" width="11.75" style="614" customWidth="1"/>
    <col min="1292" max="1292" width="8.25" style="614" customWidth="1"/>
    <col min="1293" max="1293" width="11.625" style="614" customWidth="1"/>
    <col min="1294" max="1536" width="9" style="614"/>
    <col min="1537" max="1537" width="10.125" style="614" customWidth="1"/>
    <col min="1538" max="1538" width="12.75" style="614" customWidth="1"/>
    <col min="1539" max="1539" width="11.75" style="614" customWidth="1"/>
    <col min="1540" max="1540" width="9.875" style="614" customWidth="1"/>
    <col min="1541" max="1541" width="16" style="614" customWidth="1"/>
    <col min="1542" max="1542" width="11" style="614" customWidth="1"/>
    <col min="1543" max="1543" width="10.125" style="614" customWidth="1"/>
    <col min="1544" max="1544" width="11.375" style="614" customWidth="1"/>
    <col min="1545" max="1545" width="9.75" style="614" customWidth="1"/>
    <col min="1546" max="1546" width="10" style="614" customWidth="1"/>
    <col min="1547" max="1547" width="11.75" style="614" customWidth="1"/>
    <col min="1548" max="1548" width="8.25" style="614" customWidth="1"/>
    <col min="1549" max="1549" width="11.625" style="614" customWidth="1"/>
    <col min="1550" max="1792" width="9" style="614"/>
    <col min="1793" max="1793" width="10.125" style="614" customWidth="1"/>
    <col min="1794" max="1794" width="12.75" style="614" customWidth="1"/>
    <col min="1795" max="1795" width="11.75" style="614" customWidth="1"/>
    <col min="1796" max="1796" width="9.875" style="614" customWidth="1"/>
    <col min="1797" max="1797" width="16" style="614" customWidth="1"/>
    <col min="1798" max="1798" width="11" style="614" customWidth="1"/>
    <col min="1799" max="1799" width="10.125" style="614" customWidth="1"/>
    <col min="1800" max="1800" width="11.375" style="614" customWidth="1"/>
    <col min="1801" max="1801" width="9.75" style="614" customWidth="1"/>
    <col min="1802" max="1802" width="10" style="614" customWidth="1"/>
    <col min="1803" max="1803" width="11.75" style="614" customWidth="1"/>
    <col min="1804" max="1804" width="8.25" style="614" customWidth="1"/>
    <col min="1805" max="1805" width="11.625" style="614" customWidth="1"/>
    <col min="1806" max="2048" width="9" style="614"/>
    <col min="2049" max="2049" width="10.125" style="614" customWidth="1"/>
    <col min="2050" max="2050" width="12.75" style="614" customWidth="1"/>
    <col min="2051" max="2051" width="11.75" style="614" customWidth="1"/>
    <col min="2052" max="2052" width="9.875" style="614" customWidth="1"/>
    <col min="2053" max="2053" width="16" style="614" customWidth="1"/>
    <col min="2054" max="2054" width="11" style="614" customWidth="1"/>
    <col min="2055" max="2055" width="10.125" style="614" customWidth="1"/>
    <col min="2056" max="2056" width="11.375" style="614" customWidth="1"/>
    <col min="2057" max="2057" width="9.75" style="614" customWidth="1"/>
    <col min="2058" max="2058" width="10" style="614" customWidth="1"/>
    <col min="2059" max="2059" width="11.75" style="614" customWidth="1"/>
    <col min="2060" max="2060" width="8.25" style="614" customWidth="1"/>
    <col min="2061" max="2061" width="11.625" style="614" customWidth="1"/>
    <col min="2062" max="2304" width="9" style="614"/>
    <col min="2305" max="2305" width="10.125" style="614" customWidth="1"/>
    <col min="2306" max="2306" width="12.75" style="614" customWidth="1"/>
    <col min="2307" max="2307" width="11.75" style="614" customWidth="1"/>
    <col min="2308" max="2308" width="9.875" style="614" customWidth="1"/>
    <col min="2309" max="2309" width="16" style="614" customWidth="1"/>
    <col min="2310" max="2310" width="11" style="614" customWidth="1"/>
    <col min="2311" max="2311" width="10.125" style="614" customWidth="1"/>
    <col min="2312" max="2312" width="11.375" style="614" customWidth="1"/>
    <col min="2313" max="2313" width="9.75" style="614" customWidth="1"/>
    <col min="2314" max="2314" width="10" style="614" customWidth="1"/>
    <col min="2315" max="2315" width="11.75" style="614" customWidth="1"/>
    <col min="2316" max="2316" width="8.25" style="614" customWidth="1"/>
    <col min="2317" max="2317" width="11.625" style="614" customWidth="1"/>
    <col min="2318" max="2560" width="9" style="614"/>
    <col min="2561" max="2561" width="10.125" style="614" customWidth="1"/>
    <col min="2562" max="2562" width="12.75" style="614" customWidth="1"/>
    <col min="2563" max="2563" width="11.75" style="614" customWidth="1"/>
    <col min="2564" max="2564" width="9.875" style="614" customWidth="1"/>
    <col min="2565" max="2565" width="16" style="614" customWidth="1"/>
    <col min="2566" max="2566" width="11" style="614" customWidth="1"/>
    <col min="2567" max="2567" width="10.125" style="614" customWidth="1"/>
    <col min="2568" max="2568" width="11.375" style="614" customWidth="1"/>
    <col min="2569" max="2569" width="9.75" style="614" customWidth="1"/>
    <col min="2570" max="2570" width="10" style="614" customWidth="1"/>
    <col min="2571" max="2571" width="11.75" style="614" customWidth="1"/>
    <col min="2572" max="2572" width="8.25" style="614" customWidth="1"/>
    <col min="2573" max="2573" width="11.625" style="614" customWidth="1"/>
    <col min="2574" max="2816" width="9" style="614"/>
    <col min="2817" max="2817" width="10.125" style="614" customWidth="1"/>
    <col min="2818" max="2818" width="12.75" style="614" customWidth="1"/>
    <col min="2819" max="2819" width="11.75" style="614" customWidth="1"/>
    <col min="2820" max="2820" width="9.875" style="614" customWidth="1"/>
    <col min="2821" max="2821" width="16" style="614" customWidth="1"/>
    <col min="2822" max="2822" width="11" style="614" customWidth="1"/>
    <col min="2823" max="2823" width="10.125" style="614" customWidth="1"/>
    <col min="2824" max="2824" width="11.375" style="614" customWidth="1"/>
    <col min="2825" max="2825" width="9.75" style="614" customWidth="1"/>
    <col min="2826" max="2826" width="10" style="614" customWidth="1"/>
    <col min="2827" max="2827" width="11.75" style="614" customWidth="1"/>
    <col min="2828" max="2828" width="8.25" style="614" customWidth="1"/>
    <col min="2829" max="2829" width="11.625" style="614" customWidth="1"/>
    <col min="2830" max="3072" width="9" style="614"/>
    <col min="3073" max="3073" width="10.125" style="614" customWidth="1"/>
    <col min="3074" max="3074" width="12.75" style="614" customWidth="1"/>
    <col min="3075" max="3075" width="11.75" style="614" customWidth="1"/>
    <col min="3076" max="3076" width="9.875" style="614" customWidth="1"/>
    <col min="3077" max="3077" width="16" style="614" customWidth="1"/>
    <col min="3078" max="3078" width="11" style="614" customWidth="1"/>
    <col min="3079" max="3079" width="10.125" style="614" customWidth="1"/>
    <col min="3080" max="3080" width="11.375" style="614" customWidth="1"/>
    <col min="3081" max="3081" width="9.75" style="614" customWidth="1"/>
    <col min="3082" max="3082" width="10" style="614" customWidth="1"/>
    <col min="3083" max="3083" width="11.75" style="614" customWidth="1"/>
    <col min="3084" max="3084" width="8.25" style="614" customWidth="1"/>
    <col min="3085" max="3085" width="11.625" style="614" customWidth="1"/>
    <col min="3086" max="3328" width="9" style="614"/>
    <col min="3329" max="3329" width="10.125" style="614" customWidth="1"/>
    <col min="3330" max="3330" width="12.75" style="614" customWidth="1"/>
    <col min="3331" max="3331" width="11.75" style="614" customWidth="1"/>
    <col min="3332" max="3332" width="9.875" style="614" customWidth="1"/>
    <col min="3333" max="3333" width="16" style="614" customWidth="1"/>
    <col min="3334" max="3334" width="11" style="614" customWidth="1"/>
    <col min="3335" max="3335" width="10.125" style="614" customWidth="1"/>
    <col min="3336" max="3336" width="11.375" style="614" customWidth="1"/>
    <col min="3337" max="3337" width="9.75" style="614" customWidth="1"/>
    <col min="3338" max="3338" width="10" style="614" customWidth="1"/>
    <col min="3339" max="3339" width="11.75" style="614" customWidth="1"/>
    <col min="3340" max="3340" width="8.25" style="614" customWidth="1"/>
    <col min="3341" max="3341" width="11.625" style="614" customWidth="1"/>
    <col min="3342" max="3584" width="9" style="614"/>
    <col min="3585" max="3585" width="10.125" style="614" customWidth="1"/>
    <col min="3586" max="3586" width="12.75" style="614" customWidth="1"/>
    <col min="3587" max="3587" width="11.75" style="614" customWidth="1"/>
    <col min="3588" max="3588" width="9.875" style="614" customWidth="1"/>
    <col min="3589" max="3589" width="16" style="614" customWidth="1"/>
    <col min="3590" max="3590" width="11" style="614" customWidth="1"/>
    <col min="3591" max="3591" width="10.125" style="614" customWidth="1"/>
    <col min="3592" max="3592" width="11.375" style="614" customWidth="1"/>
    <col min="3593" max="3593" width="9.75" style="614" customWidth="1"/>
    <col min="3594" max="3594" width="10" style="614" customWidth="1"/>
    <col min="3595" max="3595" width="11.75" style="614" customWidth="1"/>
    <col min="3596" max="3596" width="8.25" style="614" customWidth="1"/>
    <col min="3597" max="3597" width="11.625" style="614" customWidth="1"/>
    <col min="3598" max="3840" width="9" style="614"/>
    <col min="3841" max="3841" width="10.125" style="614" customWidth="1"/>
    <col min="3842" max="3842" width="12.75" style="614" customWidth="1"/>
    <col min="3843" max="3843" width="11.75" style="614" customWidth="1"/>
    <col min="3844" max="3844" width="9.875" style="614" customWidth="1"/>
    <col min="3845" max="3845" width="16" style="614" customWidth="1"/>
    <col min="3846" max="3846" width="11" style="614" customWidth="1"/>
    <col min="3847" max="3847" width="10.125" style="614" customWidth="1"/>
    <col min="3848" max="3848" width="11.375" style="614" customWidth="1"/>
    <col min="3849" max="3849" width="9.75" style="614" customWidth="1"/>
    <col min="3850" max="3850" width="10" style="614" customWidth="1"/>
    <col min="3851" max="3851" width="11.75" style="614" customWidth="1"/>
    <col min="3852" max="3852" width="8.25" style="614" customWidth="1"/>
    <col min="3853" max="3853" width="11.625" style="614" customWidth="1"/>
    <col min="3854" max="4096" width="9" style="614"/>
    <col min="4097" max="4097" width="10.125" style="614" customWidth="1"/>
    <col min="4098" max="4098" width="12.75" style="614" customWidth="1"/>
    <col min="4099" max="4099" width="11.75" style="614" customWidth="1"/>
    <col min="4100" max="4100" width="9.875" style="614" customWidth="1"/>
    <col min="4101" max="4101" width="16" style="614" customWidth="1"/>
    <col min="4102" max="4102" width="11" style="614" customWidth="1"/>
    <col min="4103" max="4103" width="10.125" style="614" customWidth="1"/>
    <col min="4104" max="4104" width="11.375" style="614" customWidth="1"/>
    <col min="4105" max="4105" width="9.75" style="614" customWidth="1"/>
    <col min="4106" max="4106" width="10" style="614" customWidth="1"/>
    <col min="4107" max="4107" width="11.75" style="614" customWidth="1"/>
    <col min="4108" max="4108" width="8.25" style="614" customWidth="1"/>
    <col min="4109" max="4109" width="11.625" style="614" customWidth="1"/>
    <col min="4110" max="4352" width="9" style="614"/>
    <col min="4353" max="4353" width="10.125" style="614" customWidth="1"/>
    <col min="4354" max="4354" width="12.75" style="614" customWidth="1"/>
    <col min="4355" max="4355" width="11.75" style="614" customWidth="1"/>
    <col min="4356" max="4356" width="9.875" style="614" customWidth="1"/>
    <col min="4357" max="4357" width="16" style="614" customWidth="1"/>
    <col min="4358" max="4358" width="11" style="614" customWidth="1"/>
    <col min="4359" max="4359" width="10.125" style="614" customWidth="1"/>
    <col min="4360" max="4360" width="11.375" style="614" customWidth="1"/>
    <col min="4361" max="4361" width="9.75" style="614" customWidth="1"/>
    <col min="4362" max="4362" width="10" style="614" customWidth="1"/>
    <col min="4363" max="4363" width="11.75" style="614" customWidth="1"/>
    <col min="4364" max="4364" width="8.25" style="614" customWidth="1"/>
    <col min="4365" max="4365" width="11.625" style="614" customWidth="1"/>
    <col min="4366" max="4608" width="9" style="614"/>
    <col min="4609" max="4609" width="10.125" style="614" customWidth="1"/>
    <col min="4610" max="4610" width="12.75" style="614" customWidth="1"/>
    <col min="4611" max="4611" width="11.75" style="614" customWidth="1"/>
    <col min="4612" max="4612" width="9.875" style="614" customWidth="1"/>
    <col min="4613" max="4613" width="16" style="614" customWidth="1"/>
    <col min="4614" max="4614" width="11" style="614" customWidth="1"/>
    <col min="4615" max="4615" width="10.125" style="614" customWidth="1"/>
    <col min="4616" max="4616" width="11.375" style="614" customWidth="1"/>
    <col min="4617" max="4617" width="9.75" style="614" customWidth="1"/>
    <col min="4618" max="4618" width="10" style="614" customWidth="1"/>
    <col min="4619" max="4619" width="11.75" style="614" customWidth="1"/>
    <col min="4620" max="4620" width="8.25" style="614" customWidth="1"/>
    <col min="4621" max="4621" width="11.625" style="614" customWidth="1"/>
    <col min="4622" max="4864" width="9" style="614"/>
    <col min="4865" max="4865" width="10.125" style="614" customWidth="1"/>
    <col min="4866" max="4866" width="12.75" style="614" customWidth="1"/>
    <col min="4867" max="4867" width="11.75" style="614" customWidth="1"/>
    <col min="4868" max="4868" width="9.875" style="614" customWidth="1"/>
    <col min="4869" max="4869" width="16" style="614" customWidth="1"/>
    <col min="4870" max="4870" width="11" style="614" customWidth="1"/>
    <col min="4871" max="4871" width="10.125" style="614" customWidth="1"/>
    <col min="4872" max="4872" width="11.375" style="614" customWidth="1"/>
    <col min="4873" max="4873" width="9.75" style="614" customWidth="1"/>
    <col min="4874" max="4874" width="10" style="614" customWidth="1"/>
    <col min="4875" max="4875" width="11.75" style="614" customWidth="1"/>
    <col min="4876" max="4876" width="8.25" style="614" customWidth="1"/>
    <col min="4877" max="4877" width="11.625" style="614" customWidth="1"/>
    <col min="4878" max="5120" width="9" style="614"/>
    <col min="5121" max="5121" width="10.125" style="614" customWidth="1"/>
    <col min="5122" max="5122" width="12.75" style="614" customWidth="1"/>
    <col min="5123" max="5123" width="11.75" style="614" customWidth="1"/>
    <col min="5124" max="5124" width="9.875" style="614" customWidth="1"/>
    <col min="5125" max="5125" width="16" style="614" customWidth="1"/>
    <col min="5126" max="5126" width="11" style="614" customWidth="1"/>
    <col min="5127" max="5127" width="10.125" style="614" customWidth="1"/>
    <col min="5128" max="5128" width="11.375" style="614" customWidth="1"/>
    <col min="5129" max="5129" width="9.75" style="614" customWidth="1"/>
    <col min="5130" max="5130" width="10" style="614" customWidth="1"/>
    <col min="5131" max="5131" width="11.75" style="614" customWidth="1"/>
    <col min="5132" max="5132" width="8.25" style="614" customWidth="1"/>
    <col min="5133" max="5133" width="11.625" style="614" customWidth="1"/>
    <col min="5134" max="5376" width="9" style="614"/>
    <col min="5377" max="5377" width="10.125" style="614" customWidth="1"/>
    <col min="5378" max="5378" width="12.75" style="614" customWidth="1"/>
    <col min="5379" max="5379" width="11.75" style="614" customWidth="1"/>
    <col min="5380" max="5380" width="9.875" style="614" customWidth="1"/>
    <col min="5381" max="5381" width="16" style="614" customWidth="1"/>
    <col min="5382" max="5382" width="11" style="614" customWidth="1"/>
    <col min="5383" max="5383" width="10.125" style="614" customWidth="1"/>
    <col min="5384" max="5384" width="11.375" style="614" customWidth="1"/>
    <col min="5385" max="5385" width="9.75" style="614" customWidth="1"/>
    <col min="5386" max="5386" width="10" style="614" customWidth="1"/>
    <col min="5387" max="5387" width="11.75" style="614" customWidth="1"/>
    <col min="5388" max="5388" width="8.25" style="614" customWidth="1"/>
    <col min="5389" max="5389" width="11.625" style="614" customWidth="1"/>
    <col min="5390" max="5632" width="9" style="614"/>
    <col min="5633" max="5633" width="10.125" style="614" customWidth="1"/>
    <col min="5634" max="5634" width="12.75" style="614" customWidth="1"/>
    <col min="5635" max="5635" width="11.75" style="614" customWidth="1"/>
    <col min="5636" max="5636" width="9.875" style="614" customWidth="1"/>
    <col min="5637" max="5637" width="16" style="614" customWidth="1"/>
    <col min="5638" max="5638" width="11" style="614" customWidth="1"/>
    <col min="5639" max="5639" width="10.125" style="614" customWidth="1"/>
    <col min="5640" max="5640" width="11.375" style="614" customWidth="1"/>
    <col min="5641" max="5641" width="9.75" style="614" customWidth="1"/>
    <col min="5642" max="5642" width="10" style="614" customWidth="1"/>
    <col min="5643" max="5643" width="11.75" style="614" customWidth="1"/>
    <col min="5644" max="5644" width="8.25" style="614" customWidth="1"/>
    <col min="5645" max="5645" width="11.625" style="614" customWidth="1"/>
    <col min="5646" max="5888" width="9" style="614"/>
    <col min="5889" max="5889" width="10.125" style="614" customWidth="1"/>
    <col min="5890" max="5890" width="12.75" style="614" customWidth="1"/>
    <col min="5891" max="5891" width="11.75" style="614" customWidth="1"/>
    <col min="5892" max="5892" width="9.875" style="614" customWidth="1"/>
    <col min="5893" max="5893" width="16" style="614" customWidth="1"/>
    <col min="5894" max="5894" width="11" style="614" customWidth="1"/>
    <col min="5895" max="5895" width="10.125" style="614" customWidth="1"/>
    <col min="5896" max="5896" width="11.375" style="614" customWidth="1"/>
    <col min="5897" max="5897" width="9.75" style="614" customWidth="1"/>
    <col min="5898" max="5898" width="10" style="614" customWidth="1"/>
    <col min="5899" max="5899" width="11.75" style="614" customWidth="1"/>
    <col min="5900" max="5900" width="8.25" style="614" customWidth="1"/>
    <col min="5901" max="5901" width="11.625" style="614" customWidth="1"/>
    <col min="5902" max="6144" width="9" style="614"/>
    <col min="6145" max="6145" width="10.125" style="614" customWidth="1"/>
    <col min="6146" max="6146" width="12.75" style="614" customWidth="1"/>
    <col min="6147" max="6147" width="11.75" style="614" customWidth="1"/>
    <col min="6148" max="6148" width="9.875" style="614" customWidth="1"/>
    <col min="6149" max="6149" width="16" style="614" customWidth="1"/>
    <col min="6150" max="6150" width="11" style="614" customWidth="1"/>
    <col min="6151" max="6151" width="10.125" style="614" customWidth="1"/>
    <col min="6152" max="6152" width="11.375" style="614" customWidth="1"/>
    <col min="6153" max="6153" width="9.75" style="614" customWidth="1"/>
    <col min="6154" max="6154" width="10" style="614" customWidth="1"/>
    <col min="6155" max="6155" width="11.75" style="614" customWidth="1"/>
    <col min="6156" max="6156" width="8.25" style="614" customWidth="1"/>
    <col min="6157" max="6157" width="11.625" style="614" customWidth="1"/>
    <col min="6158" max="6400" width="9" style="614"/>
    <col min="6401" max="6401" width="10.125" style="614" customWidth="1"/>
    <col min="6402" max="6402" width="12.75" style="614" customWidth="1"/>
    <col min="6403" max="6403" width="11.75" style="614" customWidth="1"/>
    <col min="6404" max="6404" width="9.875" style="614" customWidth="1"/>
    <col min="6405" max="6405" width="16" style="614" customWidth="1"/>
    <col min="6406" max="6406" width="11" style="614" customWidth="1"/>
    <col min="6407" max="6407" width="10.125" style="614" customWidth="1"/>
    <col min="6408" max="6408" width="11.375" style="614" customWidth="1"/>
    <col min="6409" max="6409" width="9.75" style="614" customWidth="1"/>
    <col min="6410" max="6410" width="10" style="614" customWidth="1"/>
    <col min="6411" max="6411" width="11.75" style="614" customWidth="1"/>
    <col min="6412" max="6412" width="8.25" style="614" customWidth="1"/>
    <col min="6413" max="6413" width="11.625" style="614" customWidth="1"/>
    <col min="6414" max="6656" width="9" style="614"/>
    <col min="6657" max="6657" width="10.125" style="614" customWidth="1"/>
    <col min="6658" max="6658" width="12.75" style="614" customWidth="1"/>
    <col min="6659" max="6659" width="11.75" style="614" customWidth="1"/>
    <col min="6660" max="6660" width="9.875" style="614" customWidth="1"/>
    <col min="6661" max="6661" width="16" style="614" customWidth="1"/>
    <col min="6662" max="6662" width="11" style="614" customWidth="1"/>
    <col min="6663" max="6663" width="10.125" style="614" customWidth="1"/>
    <col min="6664" max="6664" width="11.375" style="614" customWidth="1"/>
    <col min="6665" max="6665" width="9.75" style="614" customWidth="1"/>
    <col min="6666" max="6666" width="10" style="614" customWidth="1"/>
    <col min="6667" max="6667" width="11.75" style="614" customWidth="1"/>
    <col min="6668" max="6668" width="8.25" style="614" customWidth="1"/>
    <col min="6669" max="6669" width="11.625" style="614" customWidth="1"/>
    <col min="6670" max="6912" width="9" style="614"/>
    <col min="6913" max="6913" width="10.125" style="614" customWidth="1"/>
    <col min="6914" max="6914" width="12.75" style="614" customWidth="1"/>
    <col min="6915" max="6915" width="11.75" style="614" customWidth="1"/>
    <col min="6916" max="6916" width="9.875" style="614" customWidth="1"/>
    <col min="6917" max="6917" width="16" style="614" customWidth="1"/>
    <col min="6918" max="6918" width="11" style="614" customWidth="1"/>
    <col min="6919" max="6919" width="10.125" style="614" customWidth="1"/>
    <col min="6920" max="6920" width="11.375" style="614" customWidth="1"/>
    <col min="6921" max="6921" width="9.75" style="614" customWidth="1"/>
    <col min="6922" max="6922" width="10" style="614" customWidth="1"/>
    <col min="6923" max="6923" width="11.75" style="614" customWidth="1"/>
    <col min="6924" max="6924" width="8.25" style="614" customWidth="1"/>
    <col min="6925" max="6925" width="11.625" style="614" customWidth="1"/>
    <col min="6926" max="7168" width="9" style="614"/>
    <col min="7169" max="7169" width="10.125" style="614" customWidth="1"/>
    <col min="7170" max="7170" width="12.75" style="614" customWidth="1"/>
    <col min="7171" max="7171" width="11.75" style="614" customWidth="1"/>
    <col min="7172" max="7172" width="9.875" style="614" customWidth="1"/>
    <col min="7173" max="7173" width="16" style="614" customWidth="1"/>
    <col min="7174" max="7174" width="11" style="614" customWidth="1"/>
    <col min="7175" max="7175" width="10.125" style="614" customWidth="1"/>
    <col min="7176" max="7176" width="11.375" style="614" customWidth="1"/>
    <col min="7177" max="7177" width="9.75" style="614" customWidth="1"/>
    <col min="7178" max="7178" width="10" style="614" customWidth="1"/>
    <col min="7179" max="7179" width="11.75" style="614" customWidth="1"/>
    <col min="7180" max="7180" width="8.25" style="614" customWidth="1"/>
    <col min="7181" max="7181" width="11.625" style="614" customWidth="1"/>
    <col min="7182" max="7424" width="9" style="614"/>
    <col min="7425" max="7425" width="10.125" style="614" customWidth="1"/>
    <col min="7426" max="7426" width="12.75" style="614" customWidth="1"/>
    <col min="7427" max="7427" width="11.75" style="614" customWidth="1"/>
    <col min="7428" max="7428" width="9.875" style="614" customWidth="1"/>
    <col min="7429" max="7429" width="16" style="614" customWidth="1"/>
    <col min="7430" max="7430" width="11" style="614" customWidth="1"/>
    <col min="7431" max="7431" width="10.125" style="614" customWidth="1"/>
    <col min="7432" max="7432" width="11.375" style="614" customWidth="1"/>
    <col min="7433" max="7433" width="9.75" style="614" customWidth="1"/>
    <col min="7434" max="7434" width="10" style="614" customWidth="1"/>
    <col min="7435" max="7435" width="11.75" style="614" customWidth="1"/>
    <col min="7436" max="7436" width="8.25" style="614" customWidth="1"/>
    <col min="7437" max="7437" width="11.625" style="614" customWidth="1"/>
    <col min="7438" max="7680" width="9" style="614"/>
    <col min="7681" max="7681" width="10.125" style="614" customWidth="1"/>
    <col min="7682" max="7682" width="12.75" style="614" customWidth="1"/>
    <col min="7683" max="7683" width="11.75" style="614" customWidth="1"/>
    <col min="7684" max="7684" width="9.875" style="614" customWidth="1"/>
    <col min="7685" max="7685" width="16" style="614" customWidth="1"/>
    <col min="7686" max="7686" width="11" style="614" customWidth="1"/>
    <col min="7687" max="7687" width="10.125" style="614" customWidth="1"/>
    <col min="7688" max="7688" width="11.375" style="614" customWidth="1"/>
    <col min="7689" max="7689" width="9.75" style="614" customWidth="1"/>
    <col min="7690" max="7690" width="10" style="614" customWidth="1"/>
    <col min="7691" max="7691" width="11.75" style="614" customWidth="1"/>
    <col min="7692" max="7692" width="8.25" style="614" customWidth="1"/>
    <col min="7693" max="7693" width="11.625" style="614" customWidth="1"/>
    <col min="7694" max="7936" width="9" style="614"/>
    <col min="7937" max="7937" width="10.125" style="614" customWidth="1"/>
    <col min="7938" max="7938" width="12.75" style="614" customWidth="1"/>
    <col min="7939" max="7939" width="11.75" style="614" customWidth="1"/>
    <col min="7940" max="7940" width="9.875" style="614" customWidth="1"/>
    <col min="7941" max="7941" width="16" style="614" customWidth="1"/>
    <col min="7942" max="7942" width="11" style="614" customWidth="1"/>
    <col min="7943" max="7943" width="10.125" style="614" customWidth="1"/>
    <col min="7944" max="7944" width="11.375" style="614" customWidth="1"/>
    <col min="7945" max="7945" width="9.75" style="614" customWidth="1"/>
    <col min="7946" max="7946" width="10" style="614" customWidth="1"/>
    <col min="7947" max="7947" width="11.75" style="614" customWidth="1"/>
    <col min="7948" max="7948" width="8.25" style="614" customWidth="1"/>
    <col min="7949" max="7949" width="11.625" style="614" customWidth="1"/>
    <col min="7950" max="8192" width="9" style="614"/>
    <col min="8193" max="8193" width="10.125" style="614" customWidth="1"/>
    <col min="8194" max="8194" width="12.75" style="614" customWidth="1"/>
    <col min="8195" max="8195" width="11.75" style="614" customWidth="1"/>
    <col min="8196" max="8196" width="9.875" style="614" customWidth="1"/>
    <col min="8197" max="8197" width="16" style="614" customWidth="1"/>
    <col min="8198" max="8198" width="11" style="614" customWidth="1"/>
    <col min="8199" max="8199" width="10.125" style="614" customWidth="1"/>
    <col min="8200" max="8200" width="11.375" style="614" customWidth="1"/>
    <col min="8201" max="8201" width="9.75" style="614" customWidth="1"/>
    <col min="8202" max="8202" width="10" style="614" customWidth="1"/>
    <col min="8203" max="8203" width="11.75" style="614" customWidth="1"/>
    <col min="8204" max="8204" width="8.25" style="614" customWidth="1"/>
    <col min="8205" max="8205" width="11.625" style="614" customWidth="1"/>
    <col min="8206" max="8448" width="9" style="614"/>
    <col min="8449" max="8449" width="10.125" style="614" customWidth="1"/>
    <col min="8450" max="8450" width="12.75" style="614" customWidth="1"/>
    <col min="8451" max="8451" width="11.75" style="614" customWidth="1"/>
    <col min="8452" max="8452" width="9.875" style="614" customWidth="1"/>
    <col min="8453" max="8453" width="16" style="614" customWidth="1"/>
    <col min="8454" max="8454" width="11" style="614" customWidth="1"/>
    <col min="8455" max="8455" width="10.125" style="614" customWidth="1"/>
    <col min="8456" max="8456" width="11.375" style="614" customWidth="1"/>
    <col min="8457" max="8457" width="9.75" style="614" customWidth="1"/>
    <col min="8458" max="8458" width="10" style="614" customWidth="1"/>
    <col min="8459" max="8459" width="11.75" style="614" customWidth="1"/>
    <col min="8460" max="8460" width="8.25" style="614" customWidth="1"/>
    <col min="8461" max="8461" width="11.625" style="614" customWidth="1"/>
    <col min="8462" max="8704" width="9" style="614"/>
    <col min="8705" max="8705" width="10.125" style="614" customWidth="1"/>
    <col min="8706" max="8706" width="12.75" style="614" customWidth="1"/>
    <col min="8707" max="8707" width="11.75" style="614" customWidth="1"/>
    <col min="8708" max="8708" width="9.875" style="614" customWidth="1"/>
    <col min="8709" max="8709" width="16" style="614" customWidth="1"/>
    <col min="8710" max="8710" width="11" style="614" customWidth="1"/>
    <col min="8711" max="8711" width="10.125" style="614" customWidth="1"/>
    <col min="8712" max="8712" width="11.375" style="614" customWidth="1"/>
    <col min="8713" max="8713" width="9.75" style="614" customWidth="1"/>
    <col min="8714" max="8714" width="10" style="614" customWidth="1"/>
    <col min="8715" max="8715" width="11.75" style="614" customWidth="1"/>
    <col min="8716" max="8716" width="8.25" style="614" customWidth="1"/>
    <col min="8717" max="8717" width="11.625" style="614" customWidth="1"/>
    <col min="8718" max="8960" width="9" style="614"/>
    <col min="8961" max="8961" width="10.125" style="614" customWidth="1"/>
    <col min="8962" max="8962" width="12.75" style="614" customWidth="1"/>
    <col min="8963" max="8963" width="11.75" style="614" customWidth="1"/>
    <col min="8964" max="8964" width="9.875" style="614" customWidth="1"/>
    <col min="8965" max="8965" width="16" style="614" customWidth="1"/>
    <col min="8966" max="8966" width="11" style="614" customWidth="1"/>
    <col min="8967" max="8967" width="10.125" style="614" customWidth="1"/>
    <col min="8968" max="8968" width="11.375" style="614" customWidth="1"/>
    <col min="8969" max="8969" width="9.75" style="614" customWidth="1"/>
    <col min="8970" max="8970" width="10" style="614" customWidth="1"/>
    <col min="8971" max="8971" width="11.75" style="614" customWidth="1"/>
    <col min="8972" max="8972" width="8.25" style="614" customWidth="1"/>
    <col min="8973" max="8973" width="11.625" style="614" customWidth="1"/>
    <col min="8974" max="9216" width="9" style="614"/>
    <col min="9217" max="9217" width="10.125" style="614" customWidth="1"/>
    <col min="9218" max="9218" width="12.75" style="614" customWidth="1"/>
    <col min="9219" max="9219" width="11.75" style="614" customWidth="1"/>
    <col min="9220" max="9220" width="9.875" style="614" customWidth="1"/>
    <col min="9221" max="9221" width="16" style="614" customWidth="1"/>
    <col min="9222" max="9222" width="11" style="614" customWidth="1"/>
    <col min="9223" max="9223" width="10.125" style="614" customWidth="1"/>
    <col min="9224" max="9224" width="11.375" style="614" customWidth="1"/>
    <col min="9225" max="9225" width="9.75" style="614" customWidth="1"/>
    <col min="9226" max="9226" width="10" style="614" customWidth="1"/>
    <col min="9227" max="9227" width="11.75" style="614" customWidth="1"/>
    <col min="9228" max="9228" width="8.25" style="614" customWidth="1"/>
    <col min="9229" max="9229" width="11.625" style="614" customWidth="1"/>
    <col min="9230" max="9472" width="9" style="614"/>
    <col min="9473" max="9473" width="10.125" style="614" customWidth="1"/>
    <col min="9474" max="9474" width="12.75" style="614" customWidth="1"/>
    <col min="9475" max="9475" width="11.75" style="614" customWidth="1"/>
    <col min="9476" max="9476" width="9.875" style="614" customWidth="1"/>
    <col min="9477" max="9477" width="16" style="614" customWidth="1"/>
    <col min="9478" max="9478" width="11" style="614" customWidth="1"/>
    <col min="9479" max="9479" width="10.125" style="614" customWidth="1"/>
    <col min="9480" max="9480" width="11.375" style="614" customWidth="1"/>
    <col min="9481" max="9481" width="9.75" style="614" customWidth="1"/>
    <col min="9482" max="9482" width="10" style="614" customWidth="1"/>
    <col min="9483" max="9483" width="11.75" style="614" customWidth="1"/>
    <col min="9484" max="9484" width="8.25" style="614" customWidth="1"/>
    <col min="9485" max="9485" width="11.625" style="614" customWidth="1"/>
    <col min="9486" max="9728" width="9" style="614"/>
    <col min="9729" max="9729" width="10.125" style="614" customWidth="1"/>
    <col min="9730" max="9730" width="12.75" style="614" customWidth="1"/>
    <col min="9731" max="9731" width="11.75" style="614" customWidth="1"/>
    <col min="9732" max="9732" width="9.875" style="614" customWidth="1"/>
    <col min="9733" max="9733" width="16" style="614" customWidth="1"/>
    <col min="9734" max="9734" width="11" style="614" customWidth="1"/>
    <col min="9735" max="9735" width="10.125" style="614" customWidth="1"/>
    <col min="9736" max="9736" width="11.375" style="614" customWidth="1"/>
    <col min="9737" max="9737" width="9.75" style="614" customWidth="1"/>
    <col min="9738" max="9738" width="10" style="614" customWidth="1"/>
    <col min="9739" max="9739" width="11.75" style="614" customWidth="1"/>
    <col min="9740" max="9740" width="8.25" style="614" customWidth="1"/>
    <col min="9741" max="9741" width="11.625" style="614" customWidth="1"/>
    <col min="9742" max="9984" width="9" style="614"/>
    <col min="9985" max="9985" width="10.125" style="614" customWidth="1"/>
    <col min="9986" max="9986" width="12.75" style="614" customWidth="1"/>
    <col min="9987" max="9987" width="11.75" style="614" customWidth="1"/>
    <col min="9988" max="9988" width="9.875" style="614" customWidth="1"/>
    <col min="9989" max="9989" width="16" style="614" customWidth="1"/>
    <col min="9990" max="9990" width="11" style="614" customWidth="1"/>
    <col min="9991" max="9991" width="10.125" style="614" customWidth="1"/>
    <col min="9992" max="9992" width="11.375" style="614" customWidth="1"/>
    <col min="9993" max="9993" width="9.75" style="614" customWidth="1"/>
    <col min="9994" max="9994" width="10" style="614" customWidth="1"/>
    <col min="9995" max="9995" width="11.75" style="614" customWidth="1"/>
    <col min="9996" max="9996" width="8.25" style="614" customWidth="1"/>
    <col min="9997" max="9997" width="11.625" style="614" customWidth="1"/>
    <col min="9998" max="10240" width="9" style="614"/>
    <col min="10241" max="10241" width="10.125" style="614" customWidth="1"/>
    <col min="10242" max="10242" width="12.75" style="614" customWidth="1"/>
    <col min="10243" max="10243" width="11.75" style="614" customWidth="1"/>
    <col min="10244" max="10244" width="9.875" style="614" customWidth="1"/>
    <col min="10245" max="10245" width="16" style="614" customWidth="1"/>
    <col min="10246" max="10246" width="11" style="614" customWidth="1"/>
    <col min="10247" max="10247" width="10.125" style="614" customWidth="1"/>
    <col min="10248" max="10248" width="11.375" style="614" customWidth="1"/>
    <col min="10249" max="10249" width="9.75" style="614" customWidth="1"/>
    <col min="10250" max="10250" width="10" style="614" customWidth="1"/>
    <col min="10251" max="10251" width="11.75" style="614" customWidth="1"/>
    <col min="10252" max="10252" width="8.25" style="614" customWidth="1"/>
    <col min="10253" max="10253" width="11.625" style="614" customWidth="1"/>
    <col min="10254" max="10496" width="9" style="614"/>
    <col min="10497" max="10497" width="10.125" style="614" customWidth="1"/>
    <col min="10498" max="10498" width="12.75" style="614" customWidth="1"/>
    <col min="10499" max="10499" width="11.75" style="614" customWidth="1"/>
    <col min="10500" max="10500" width="9.875" style="614" customWidth="1"/>
    <col min="10501" max="10501" width="16" style="614" customWidth="1"/>
    <col min="10502" max="10502" width="11" style="614" customWidth="1"/>
    <col min="10503" max="10503" width="10.125" style="614" customWidth="1"/>
    <col min="10504" max="10504" width="11.375" style="614" customWidth="1"/>
    <col min="10505" max="10505" width="9.75" style="614" customWidth="1"/>
    <col min="10506" max="10506" width="10" style="614" customWidth="1"/>
    <col min="10507" max="10507" width="11.75" style="614" customWidth="1"/>
    <col min="10508" max="10508" width="8.25" style="614" customWidth="1"/>
    <col min="10509" max="10509" width="11.625" style="614" customWidth="1"/>
    <col min="10510" max="10752" width="9" style="614"/>
    <col min="10753" max="10753" width="10.125" style="614" customWidth="1"/>
    <col min="10754" max="10754" width="12.75" style="614" customWidth="1"/>
    <col min="10755" max="10755" width="11.75" style="614" customWidth="1"/>
    <col min="10756" max="10756" width="9.875" style="614" customWidth="1"/>
    <col min="10757" max="10757" width="16" style="614" customWidth="1"/>
    <col min="10758" max="10758" width="11" style="614" customWidth="1"/>
    <col min="10759" max="10759" width="10.125" style="614" customWidth="1"/>
    <col min="10760" max="10760" width="11.375" style="614" customWidth="1"/>
    <col min="10761" max="10761" width="9.75" style="614" customWidth="1"/>
    <col min="10762" max="10762" width="10" style="614" customWidth="1"/>
    <col min="10763" max="10763" width="11.75" style="614" customWidth="1"/>
    <col min="10764" max="10764" width="8.25" style="614" customWidth="1"/>
    <col min="10765" max="10765" width="11.625" style="614" customWidth="1"/>
    <col min="10766" max="11008" width="9" style="614"/>
    <col min="11009" max="11009" width="10.125" style="614" customWidth="1"/>
    <col min="11010" max="11010" width="12.75" style="614" customWidth="1"/>
    <col min="11011" max="11011" width="11.75" style="614" customWidth="1"/>
    <col min="11012" max="11012" width="9.875" style="614" customWidth="1"/>
    <col min="11013" max="11013" width="16" style="614" customWidth="1"/>
    <col min="11014" max="11014" width="11" style="614" customWidth="1"/>
    <col min="11015" max="11015" width="10.125" style="614" customWidth="1"/>
    <col min="11016" max="11016" width="11.375" style="614" customWidth="1"/>
    <col min="11017" max="11017" width="9.75" style="614" customWidth="1"/>
    <col min="11018" max="11018" width="10" style="614" customWidth="1"/>
    <col min="11019" max="11019" width="11.75" style="614" customWidth="1"/>
    <col min="11020" max="11020" width="8.25" style="614" customWidth="1"/>
    <col min="11021" max="11021" width="11.625" style="614" customWidth="1"/>
    <col min="11022" max="11264" width="9" style="614"/>
    <col min="11265" max="11265" width="10.125" style="614" customWidth="1"/>
    <col min="11266" max="11266" width="12.75" style="614" customWidth="1"/>
    <col min="11267" max="11267" width="11.75" style="614" customWidth="1"/>
    <col min="11268" max="11268" width="9.875" style="614" customWidth="1"/>
    <col min="11269" max="11269" width="16" style="614" customWidth="1"/>
    <col min="11270" max="11270" width="11" style="614" customWidth="1"/>
    <col min="11271" max="11271" width="10.125" style="614" customWidth="1"/>
    <col min="11272" max="11272" width="11.375" style="614" customWidth="1"/>
    <col min="11273" max="11273" width="9.75" style="614" customWidth="1"/>
    <col min="11274" max="11274" width="10" style="614" customWidth="1"/>
    <col min="11275" max="11275" width="11.75" style="614" customWidth="1"/>
    <col min="11276" max="11276" width="8.25" style="614" customWidth="1"/>
    <col min="11277" max="11277" width="11.625" style="614" customWidth="1"/>
    <col min="11278" max="11520" width="9" style="614"/>
    <col min="11521" max="11521" width="10.125" style="614" customWidth="1"/>
    <col min="11522" max="11522" width="12.75" style="614" customWidth="1"/>
    <col min="11523" max="11523" width="11.75" style="614" customWidth="1"/>
    <col min="11524" max="11524" width="9.875" style="614" customWidth="1"/>
    <col min="11525" max="11525" width="16" style="614" customWidth="1"/>
    <col min="11526" max="11526" width="11" style="614" customWidth="1"/>
    <col min="11527" max="11527" width="10.125" style="614" customWidth="1"/>
    <col min="11528" max="11528" width="11.375" style="614" customWidth="1"/>
    <col min="11529" max="11529" width="9.75" style="614" customWidth="1"/>
    <col min="11530" max="11530" width="10" style="614" customWidth="1"/>
    <col min="11531" max="11531" width="11.75" style="614" customWidth="1"/>
    <col min="11532" max="11532" width="8.25" style="614" customWidth="1"/>
    <col min="11533" max="11533" width="11.625" style="614" customWidth="1"/>
    <col min="11534" max="11776" width="9" style="614"/>
    <col min="11777" max="11777" width="10.125" style="614" customWidth="1"/>
    <col min="11778" max="11778" width="12.75" style="614" customWidth="1"/>
    <col min="11779" max="11779" width="11.75" style="614" customWidth="1"/>
    <col min="11780" max="11780" width="9.875" style="614" customWidth="1"/>
    <col min="11781" max="11781" width="16" style="614" customWidth="1"/>
    <col min="11782" max="11782" width="11" style="614" customWidth="1"/>
    <col min="11783" max="11783" width="10.125" style="614" customWidth="1"/>
    <col min="11784" max="11784" width="11.375" style="614" customWidth="1"/>
    <col min="11785" max="11785" width="9.75" style="614" customWidth="1"/>
    <col min="11786" max="11786" width="10" style="614" customWidth="1"/>
    <col min="11787" max="11787" width="11.75" style="614" customWidth="1"/>
    <col min="11788" max="11788" width="8.25" style="614" customWidth="1"/>
    <col min="11789" max="11789" width="11.625" style="614" customWidth="1"/>
    <col min="11790" max="12032" width="9" style="614"/>
    <col min="12033" max="12033" width="10.125" style="614" customWidth="1"/>
    <col min="12034" max="12034" width="12.75" style="614" customWidth="1"/>
    <col min="12035" max="12035" width="11.75" style="614" customWidth="1"/>
    <col min="12036" max="12036" width="9.875" style="614" customWidth="1"/>
    <col min="12037" max="12037" width="16" style="614" customWidth="1"/>
    <col min="12038" max="12038" width="11" style="614" customWidth="1"/>
    <col min="12039" max="12039" width="10.125" style="614" customWidth="1"/>
    <col min="12040" max="12040" width="11.375" style="614" customWidth="1"/>
    <col min="12041" max="12041" width="9.75" style="614" customWidth="1"/>
    <col min="12042" max="12042" width="10" style="614" customWidth="1"/>
    <col min="12043" max="12043" width="11.75" style="614" customWidth="1"/>
    <col min="12044" max="12044" width="8.25" style="614" customWidth="1"/>
    <col min="12045" max="12045" width="11.625" style="614" customWidth="1"/>
    <col min="12046" max="12288" width="9" style="614"/>
    <col min="12289" max="12289" width="10.125" style="614" customWidth="1"/>
    <col min="12290" max="12290" width="12.75" style="614" customWidth="1"/>
    <col min="12291" max="12291" width="11.75" style="614" customWidth="1"/>
    <col min="12292" max="12292" width="9.875" style="614" customWidth="1"/>
    <col min="12293" max="12293" width="16" style="614" customWidth="1"/>
    <col min="12294" max="12294" width="11" style="614" customWidth="1"/>
    <col min="12295" max="12295" width="10.125" style="614" customWidth="1"/>
    <col min="12296" max="12296" width="11.375" style="614" customWidth="1"/>
    <col min="12297" max="12297" width="9.75" style="614" customWidth="1"/>
    <col min="12298" max="12298" width="10" style="614" customWidth="1"/>
    <col min="12299" max="12299" width="11.75" style="614" customWidth="1"/>
    <col min="12300" max="12300" width="8.25" style="614" customWidth="1"/>
    <col min="12301" max="12301" width="11.625" style="614" customWidth="1"/>
    <col min="12302" max="12544" width="9" style="614"/>
    <col min="12545" max="12545" width="10.125" style="614" customWidth="1"/>
    <col min="12546" max="12546" width="12.75" style="614" customWidth="1"/>
    <col min="12547" max="12547" width="11.75" style="614" customWidth="1"/>
    <col min="12548" max="12548" width="9.875" style="614" customWidth="1"/>
    <col min="12549" max="12549" width="16" style="614" customWidth="1"/>
    <col min="12550" max="12550" width="11" style="614" customWidth="1"/>
    <col min="12551" max="12551" width="10.125" style="614" customWidth="1"/>
    <col min="12552" max="12552" width="11.375" style="614" customWidth="1"/>
    <col min="12553" max="12553" width="9.75" style="614" customWidth="1"/>
    <col min="12554" max="12554" width="10" style="614" customWidth="1"/>
    <col min="12555" max="12555" width="11.75" style="614" customWidth="1"/>
    <col min="12556" max="12556" width="8.25" style="614" customWidth="1"/>
    <col min="12557" max="12557" width="11.625" style="614" customWidth="1"/>
    <col min="12558" max="12800" width="9" style="614"/>
    <col min="12801" max="12801" width="10.125" style="614" customWidth="1"/>
    <col min="12802" max="12802" width="12.75" style="614" customWidth="1"/>
    <col min="12803" max="12803" width="11.75" style="614" customWidth="1"/>
    <col min="12804" max="12804" width="9.875" style="614" customWidth="1"/>
    <col min="12805" max="12805" width="16" style="614" customWidth="1"/>
    <col min="12806" max="12806" width="11" style="614" customWidth="1"/>
    <col min="12807" max="12807" width="10.125" style="614" customWidth="1"/>
    <col min="12808" max="12808" width="11.375" style="614" customWidth="1"/>
    <col min="12809" max="12809" width="9.75" style="614" customWidth="1"/>
    <col min="12810" max="12810" width="10" style="614" customWidth="1"/>
    <col min="12811" max="12811" width="11.75" style="614" customWidth="1"/>
    <col min="12812" max="12812" width="8.25" style="614" customWidth="1"/>
    <col min="12813" max="12813" width="11.625" style="614" customWidth="1"/>
    <col min="12814" max="13056" width="9" style="614"/>
    <col min="13057" max="13057" width="10.125" style="614" customWidth="1"/>
    <col min="13058" max="13058" width="12.75" style="614" customWidth="1"/>
    <col min="13059" max="13059" width="11.75" style="614" customWidth="1"/>
    <col min="13060" max="13060" width="9.875" style="614" customWidth="1"/>
    <col min="13061" max="13061" width="16" style="614" customWidth="1"/>
    <col min="13062" max="13062" width="11" style="614" customWidth="1"/>
    <col min="13063" max="13063" width="10.125" style="614" customWidth="1"/>
    <col min="13064" max="13064" width="11.375" style="614" customWidth="1"/>
    <col min="13065" max="13065" width="9.75" style="614" customWidth="1"/>
    <col min="13066" max="13066" width="10" style="614" customWidth="1"/>
    <col min="13067" max="13067" width="11.75" style="614" customWidth="1"/>
    <col min="13068" max="13068" width="8.25" style="614" customWidth="1"/>
    <col min="13069" max="13069" width="11.625" style="614" customWidth="1"/>
    <col min="13070" max="13312" width="9" style="614"/>
    <col min="13313" max="13313" width="10.125" style="614" customWidth="1"/>
    <col min="13314" max="13314" width="12.75" style="614" customWidth="1"/>
    <col min="13315" max="13315" width="11.75" style="614" customWidth="1"/>
    <col min="13316" max="13316" width="9.875" style="614" customWidth="1"/>
    <col min="13317" max="13317" width="16" style="614" customWidth="1"/>
    <col min="13318" max="13318" width="11" style="614" customWidth="1"/>
    <col min="13319" max="13319" width="10.125" style="614" customWidth="1"/>
    <col min="13320" max="13320" width="11.375" style="614" customWidth="1"/>
    <col min="13321" max="13321" width="9.75" style="614" customWidth="1"/>
    <col min="13322" max="13322" width="10" style="614" customWidth="1"/>
    <col min="13323" max="13323" width="11.75" style="614" customWidth="1"/>
    <col min="13324" max="13324" width="8.25" style="614" customWidth="1"/>
    <col min="13325" max="13325" width="11.625" style="614" customWidth="1"/>
    <col min="13326" max="13568" width="9" style="614"/>
    <col min="13569" max="13569" width="10.125" style="614" customWidth="1"/>
    <col min="13570" max="13570" width="12.75" style="614" customWidth="1"/>
    <col min="13571" max="13571" width="11.75" style="614" customWidth="1"/>
    <col min="13572" max="13572" width="9.875" style="614" customWidth="1"/>
    <col min="13573" max="13573" width="16" style="614" customWidth="1"/>
    <col min="13574" max="13574" width="11" style="614" customWidth="1"/>
    <col min="13575" max="13575" width="10.125" style="614" customWidth="1"/>
    <col min="13576" max="13576" width="11.375" style="614" customWidth="1"/>
    <col min="13577" max="13577" width="9.75" style="614" customWidth="1"/>
    <col min="13578" max="13578" width="10" style="614" customWidth="1"/>
    <col min="13579" max="13579" width="11.75" style="614" customWidth="1"/>
    <col min="13580" max="13580" width="8.25" style="614" customWidth="1"/>
    <col min="13581" max="13581" width="11.625" style="614" customWidth="1"/>
    <col min="13582" max="13824" width="9" style="614"/>
    <col min="13825" max="13825" width="10.125" style="614" customWidth="1"/>
    <col min="13826" max="13826" width="12.75" style="614" customWidth="1"/>
    <col min="13827" max="13827" width="11.75" style="614" customWidth="1"/>
    <col min="13828" max="13828" width="9.875" style="614" customWidth="1"/>
    <col min="13829" max="13829" width="16" style="614" customWidth="1"/>
    <col min="13830" max="13830" width="11" style="614" customWidth="1"/>
    <col min="13831" max="13831" width="10.125" style="614" customWidth="1"/>
    <col min="13832" max="13832" width="11.375" style="614" customWidth="1"/>
    <col min="13833" max="13833" width="9.75" style="614" customWidth="1"/>
    <col min="13834" max="13834" width="10" style="614" customWidth="1"/>
    <col min="13835" max="13835" width="11.75" style="614" customWidth="1"/>
    <col min="13836" max="13836" width="8.25" style="614" customWidth="1"/>
    <col min="13837" max="13837" width="11.625" style="614" customWidth="1"/>
    <col min="13838" max="14080" width="9" style="614"/>
    <col min="14081" max="14081" width="10.125" style="614" customWidth="1"/>
    <col min="14082" max="14082" width="12.75" style="614" customWidth="1"/>
    <col min="14083" max="14083" width="11.75" style="614" customWidth="1"/>
    <col min="14084" max="14084" width="9.875" style="614" customWidth="1"/>
    <col min="14085" max="14085" width="16" style="614" customWidth="1"/>
    <col min="14086" max="14086" width="11" style="614" customWidth="1"/>
    <col min="14087" max="14087" width="10.125" style="614" customWidth="1"/>
    <col min="14088" max="14088" width="11.375" style="614" customWidth="1"/>
    <col min="14089" max="14089" width="9.75" style="614" customWidth="1"/>
    <col min="14090" max="14090" width="10" style="614" customWidth="1"/>
    <col min="14091" max="14091" width="11.75" style="614" customWidth="1"/>
    <col min="14092" max="14092" width="8.25" style="614" customWidth="1"/>
    <col min="14093" max="14093" width="11.625" style="614" customWidth="1"/>
    <col min="14094" max="14336" width="9" style="614"/>
    <col min="14337" max="14337" width="10.125" style="614" customWidth="1"/>
    <col min="14338" max="14338" width="12.75" style="614" customWidth="1"/>
    <col min="14339" max="14339" width="11.75" style="614" customWidth="1"/>
    <col min="14340" max="14340" width="9.875" style="614" customWidth="1"/>
    <col min="14341" max="14341" width="16" style="614" customWidth="1"/>
    <col min="14342" max="14342" width="11" style="614" customWidth="1"/>
    <col min="14343" max="14343" width="10.125" style="614" customWidth="1"/>
    <col min="14344" max="14344" width="11.375" style="614" customWidth="1"/>
    <col min="14345" max="14345" width="9.75" style="614" customWidth="1"/>
    <col min="14346" max="14346" width="10" style="614" customWidth="1"/>
    <col min="14347" max="14347" width="11.75" style="614" customWidth="1"/>
    <col min="14348" max="14348" width="8.25" style="614" customWidth="1"/>
    <col min="14349" max="14349" width="11.625" style="614" customWidth="1"/>
    <col min="14350" max="14592" width="9" style="614"/>
    <col min="14593" max="14593" width="10.125" style="614" customWidth="1"/>
    <col min="14594" max="14594" width="12.75" style="614" customWidth="1"/>
    <col min="14595" max="14595" width="11.75" style="614" customWidth="1"/>
    <col min="14596" max="14596" width="9.875" style="614" customWidth="1"/>
    <col min="14597" max="14597" width="16" style="614" customWidth="1"/>
    <col min="14598" max="14598" width="11" style="614" customWidth="1"/>
    <col min="14599" max="14599" width="10.125" style="614" customWidth="1"/>
    <col min="14600" max="14600" width="11.375" style="614" customWidth="1"/>
    <col min="14601" max="14601" width="9.75" style="614" customWidth="1"/>
    <col min="14602" max="14602" width="10" style="614" customWidth="1"/>
    <col min="14603" max="14603" width="11.75" style="614" customWidth="1"/>
    <col min="14604" max="14604" width="8.25" style="614" customWidth="1"/>
    <col min="14605" max="14605" width="11.625" style="614" customWidth="1"/>
    <col min="14606" max="14848" width="9" style="614"/>
    <col min="14849" max="14849" width="10.125" style="614" customWidth="1"/>
    <col min="14850" max="14850" width="12.75" style="614" customWidth="1"/>
    <col min="14851" max="14851" width="11.75" style="614" customWidth="1"/>
    <col min="14852" max="14852" width="9.875" style="614" customWidth="1"/>
    <col min="14853" max="14853" width="16" style="614" customWidth="1"/>
    <col min="14854" max="14854" width="11" style="614" customWidth="1"/>
    <col min="14855" max="14855" width="10.125" style="614" customWidth="1"/>
    <col min="14856" max="14856" width="11.375" style="614" customWidth="1"/>
    <col min="14857" max="14857" width="9.75" style="614" customWidth="1"/>
    <col min="14858" max="14858" width="10" style="614" customWidth="1"/>
    <col min="14859" max="14859" width="11.75" style="614" customWidth="1"/>
    <col min="14860" max="14860" width="8.25" style="614" customWidth="1"/>
    <col min="14861" max="14861" width="11.625" style="614" customWidth="1"/>
    <col min="14862" max="15104" width="9" style="614"/>
    <col min="15105" max="15105" width="10.125" style="614" customWidth="1"/>
    <col min="15106" max="15106" width="12.75" style="614" customWidth="1"/>
    <col min="15107" max="15107" width="11.75" style="614" customWidth="1"/>
    <col min="15108" max="15108" width="9.875" style="614" customWidth="1"/>
    <col min="15109" max="15109" width="16" style="614" customWidth="1"/>
    <col min="15110" max="15110" width="11" style="614" customWidth="1"/>
    <col min="15111" max="15111" width="10.125" style="614" customWidth="1"/>
    <col min="15112" max="15112" width="11.375" style="614" customWidth="1"/>
    <col min="15113" max="15113" width="9.75" style="614" customWidth="1"/>
    <col min="15114" max="15114" width="10" style="614" customWidth="1"/>
    <col min="15115" max="15115" width="11.75" style="614" customWidth="1"/>
    <col min="15116" max="15116" width="8.25" style="614" customWidth="1"/>
    <col min="15117" max="15117" width="11.625" style="614" customWidth="1"/>
    <col min="15118" max="15360" width="9" style="614"/>
    <col min="15361" max="15361" width="10.125" style="614" customWidth="1"/>
    <col min="15362" max="15362" width="12.75" style="614" customWidth="1"/>
    <col min="15363" max="15363" width="11.75" style="614" customWidth="1"/>
    <col min="15364" max="15364" width="9.875" style="614" customWidth="1"/>
    <col min="15365" max="15365" width="16" style="614" customWidth="1"/>
    <col min="15366" max="15366" width="11" style="614" customWidth="1"/>
    <col min="15367" max="15367" width="10.125" style="614" customWidth="1"/>
    <col min="15368" max="15368" width="11.375" style="614" customWidth="1"/>
    <col min="15369" max="15369" width="9.75" style="614" customWidth="1"/>
    <col min="15370" max="15370" width="10" style="614" customWidth="1"/>
    <col min="15371" max="15371" width="11.75" style="614" customWidth="1"/>
    <col min="15372" max="15372" width="8.25" style="614" customWidth="1"/>
    <col min="15373" max="15373" width="11.625" style="614" customWidth="1"/>
    <col min="15374" max="15616" width="9" style="614"/>
    <col min="15617" max="15617" width="10.125" style="614" customWidth="1"/>
    <col min="15618" max="15618" width="12.75" style="614" customWidth="1"/>
    <col min="15619" max="15619" width="11.75" style="614" customWidth="1"/>
    <col min="15620" max="15620" width="9.875" style="614" customWidth="1"/>
    <col min="15621" max="15621" width="16" style="614" customWidth="1"/>
    <col min="15622" max="15622" width="11" style="614" customWidth="1"/>
    <col min="15623" max="15623" width="10.125" style="614" customWidth="1"/>
    <col min="15624" max="15624" width="11.375" style="614" customWidth="1"/>
    <col min="15625" max="15625" width="9.75" style="614" customWidth="1"/>
    <col min="15626" max="15626" width="10" style="614" customWidth="1"/>
    <col min="15627" max="15627" width="11.75" style="614" customWidth="1"/>
    <col min="15628" max="15628" width="8.25" style="614" customWidth="1"/>
    <col min="15629" max="15629" width="11.625" style="614" customWidth="1"/>
    <col min="15630" max="15872" width="9" style="614"/>
    <col min="15873" max="15873" width="10.125" style="614" customWidth="1"/>
    <col min="15874" max="15874" width="12.75" style="614" customWidth="1"/>
    <col min="15875" max="15875" width="11.75" style="614" customWidth="1"/>
    <col min="15876" max="15876" width="9.875" style="614" customWidth="1"/>
    <col min="15877" max="15877" width="16" style="614" customWidth="1"/>
    <col min="15878" max="15878" width="11" style="614" customWidth="1"/>
    <col min="15879" max="15879" width="10.125" style="614" customWidth="1"/>
    <col min="15880" max="15880" width="11.375" style="614" customWidth="1"/>
    <col min="15881" max="15881" width="9.75" style="614" customWidth="1"/>
    <col min="15882" max="15882" width="10" style="614" customWidth="1"/>
    <col min="15883" max="15883" width="11.75" style="614" customWidth="1"/>
    <col min="15884" max="15884" width="8.25" style="614" customWidth="1"/>
    <col min="15885" max="15885" width="11.625" style="614" customWidth="1"/>
    <col min="15886" max="16128" width="9" style="614"/>
    <col min="16129" max="16129" width="10.125" style="614" customWidth="1"/>
    <col min="16130" max="16130" width="12.75" style="614" customWidth="1"/>
    <col min="16131" max="16131" width="11.75" style="614" customWidth="1"/>
    <col min="16132" max="16132" width="9.875" style="614" customWidth="1"/>
    <col min="16133" max="16133" width="16" style="614" customWidth="1"/>
    <col min="16134" max="16134" width="11" style="614" customWidth="1"/>
    <col min="16135" max="16135" width="10.125" style="614" customWidth="1"/>
    <col min="16136" max="16136" width="11.375" style="614" customWidth="1"/>
    <col min="16137" max="16137" width="9.75" style="614" customWidth="1"/>
    <col min="16138" max="16138" width="10" style="614" customWidth="1"/>
    <col min="16139" max="16139" width="11.75" style="614" customWidth="1"/>
    <col min="16140" max="16140" width="8.25" style="614" customWidth="1"/>
    <col min="16141" max="16141" width="11.625" style="614" customWidth="1"/>
    <col min="16142" max="16384" width="9" style="614"/>
  </cols>
  <sheetData>
    <row r="1" spans="1:13" ht="35.1" customHeight="1">
      <c r="A1" s="95"/>
      <c r="B1" s="379"/>
    </row>
    <row r="2" spans="1:13" s="615" customFormat="1" ht="20.25">
      <c r="A2" s="1844" t="s">
        <v>381</v>
      </c>
      <c r="B2" s="1844"/>
      <c r="C2" s="1844"/>
      <c r="D2" s="1844"/>
      <c r="E2" s="1844"/>
      <c r="F2" s="1844"/>
      <c r="G2" s="1844" t="s">
        <v>382</v>
      </c>
      <c r="H2" s="1844"/>
      <c r="I2" s="1844"/>
      <c r="J2" s="1844"/>
      <c r="K2" s="1844"/>
      <c r="L2" s="1844"/>
      <c r="M2" s="1844"/>
    </row>
    <row r="3" spans="1:13" s="618" customFormat="1" ht="12">
      <c r="A3" s="616"/>
      <c r="B3" s="617"/>
      <c r="C3" s="616"/>
      <c r="D3" s="616"/>
      <c r="E3" s="616"/>
      <c r="F3" s="616"/>
      <c r="G3" s="616"/>
      <c r="H3" s="616"/>
      <c r="I3" s="616"/>
      <c r="J3" s="616"/>
      <c r="K3" s="616"/>
      <c r="L3" s="616"/>
      <c r="M3" s="616"/>
    </row>
    <row r="4" spans="1:13" s="619" customFormat="1" thickBot="1">
      <c r="A4" s="302" t="s">
        <v>256</v>
      </c>
      <c r="B4" s="306"/>
      <c r="M4" s="620" t="s">
        <v>235</v>
      </c>
    </row>
    <row r="5" spans="1:13" s="304" customFormat="1" ht="15.2" customHeight="1">
      <c r="A5" s="1687" t="s">
        <v>383</v>
      </c>
      <c r="B5" s="1845" t="s">
        <v>384</v>
      </c>
      <c r="C5" s="1846"/>
      <c r="D5" s="621" t="s">
        <v>385</v>
      </c>
      <c r="E5" s="104"/>
      <c r="F5" s="557"/>
      <c r="G5" s="104" t="s">
        <v>386</v>
      </c>
      <c r="H5" s="104"/>
      <c r="I5" s="104"/>
      <c r="J5" s="621" t="s">
        <v>387</v>
      </c>
      <c r="K5" s="104"/>
      <c r="L5" s="104"/>
      <c r="M5" s="1690" t="s">
        <v>388</v>
      </c>
    </row>
    <row r="6" spans="1:13" s="212" customFormat="1" ht="15.2" customHeight="1">
      <c r="A6" s="1775"/>
      <c r="B6" s="1773" t="s">
        <v>17</v>
      </c>
      <c r="C6" s="1778"/>
      <c r="D6" s="622" t="s">
        <v>389</v>
      </c>
      <c r="E6" s="623"/>
      <c r="F6" s="624"/>
      <c r="G6" s="623" t="s">
        <v>390</v>
      </c>
      <c r="H6" s="623"/>
      <c r="I6" s="623"/>
      <c r="J6" s="622" t="s">
        <v>391</v>
      </c>
      <c r="K6" s="623"/>
      <c r="L6" s="623"/>
      <c r="M6" s="1847"/>
    </row>
    <row r="7" spans="1:13" s="212" customFormat="1" ht="15.2" customHeight="1">
      <c r="A7" s="1775"/>
      <c r="B7" s="437" t="s">
        <v>392</v>
      </c>
      <c r="C7" s="505" t="s">
        <v>393</v>
      </c>
      <c r="D7" s="106" t="s">
        <v>392</v>
      </c>
      <c r="E7" s="110" t="s">
        <v>393</v>
      </c>
      <c r="F7" s="572"/>
      <c r="G7" s="111" t="s">
        <v>392</v>
      </c>
      <c r="H7" s="625" t="s">
        <v>393</v>
      </c>
      <c r="J7" s="437" t="s">
        <v>392</v>
      </c>
      <c r="K7" s="110" t="s">
        <v>393</v>
      </c>
      <c r="M7" s="1847"/>
    </row>
    <row r="8" spans="1:13" s="212" customFormat="1" ht="15.2" customHeight="1">
      <c r="A8" s="1776"/>
      <c r="B8" s="626" t="s">
        <v>170</v>
      </c>
      <c r="C8" s="113" t="s">
        <v>251</v>
      </c>
      <c r="D8" s="627" t="s">
        <v>170</v>
      </c>
      <c r="E8" s="626" t="s">
        <v>251</v>
      </c>
      <c r="F8" s="354" t="s">
        <v>270</v>
      </c>
      <c r="G8" s="113" t="s">
        <v>170</v>
      </c>
      <c r="H8" s="627" t="s">
        <v>251</v>
      </c>
      <c r="I8" s="354" t="s">
        <v>270</v>
      </c>
      <c r="J8" s="627" t="s">
        <v>170</v>
      </c>
      <c r="K8" s="626" t="s">
        <v>251</v>
      </c>
      <c r="L8" s="402" t="s">
        <v>270</v>
      </c>
      <c r="M8" s="1848"/>
    </row>
    <row r="9" spans="1:13" s="632" customFormat="1" ht="30.75" customHeight="1">
      <c r="A9" s="628" t="s">
        <v>286</v>
      </c>
      <c r="B9" s="360">
        <v>135.5</v>
      </c>
      <c r="C9" s="361">
        <v>1755</v>
      </c>
      <c r="D9" s="361">
        <v>79</v>
      </c>
      <c r="E9" s="361">
        <v>1223</v>
      </c>
      <c r="F9" s="629">
        <v>1576</v>
      </c>
      <c r="G9" s="361">
        <v>47.3</v>
      </c>
      <c r="H9" s="361">
        <v>405</v>
      </c>
      <c r="I9" s="630">
        <v>1267</v>
      </c>
      <c r="J9" s="361">
        <v>9.1999999999999993</v>
      </c>
      <c r="K9" s="361">
        <v>127</v>
      </c>
      <c r="L9" s="631">
        <v>1382</v>
      </c>
      <c r="M9" s="628" t="s">
        <v>286</v>
      </c>
    </row>
    <row r="10" spans="1:13" s="632" customFormat="1" ht="30.75" customHeight="1">
      <c r="A10" s="628" t="s">
        <v>287</v>
      </c>
      <c r="B10" s="360">
        <v>161</v>
      </c>
      <c r="C10" s="361">
        <v>3410</v>
      </c>
      <c r="D10" s="361">
        <v>107</v>
      </c>
      <c r="E10" s="361">
        <v>2240</v>
      </c>
      <c r="F10" s="629">
        <v>2093.4579439252338</v>
      </c>
      <c r="G10" s="361">
        <v>39</v>
      </c>
      <c r="H10" s="361">
        <v>840</v>
      </c>
      <c r="I10" s="630">
        <v>2153.8461538461538</v>
      </c>
      <c r="J10" s="361">
        <v>15</v>
      </c>
      <c r="K10" s="361">
        <v>330</v>
      </c>
      <c r="L10" s="633">
        <v>2200</v>
      </c>
      <c r="M10" s="628" t="s">
        <v>287</v>
      </c>
    </row>
    <row r="11" spans="1:13" s="634" customFormat="1" ht="30.75" customHeight="1">
      <c r="A11" s="628" t="s">
        <v>288</v>
      </c>
      <c r="B11" s="360">
        <v>175</v>
      </c>
      <c r="C11" s="361">
        <v>3718.4615384615386</v>
      </c>
      <c r="D11" s="361">
        <v>107</v>
      </c>
      <c r="E11" s="361">
        <v>2240</v>
      </c>
      <c r="F11" s="629">
        <v>2093.4579439252338</v>
      </c>
      <c r="G11" s="361">
        <v>38</v>
      </c>
      <c r="H11" s="361">
        <v>818.46153846153845</v>
      </c>
      <c r="I11" s="630">
        <v>2153.8461538461538</v>
      </c>
      <c r="J11" s="361">
        <v>30</v>
      </c>
      <c r="K11" s="361">
        <v>660</v>
      </c>
      <c r="L11" s="633">
        <v>2200</v>
      </c>
      <c r="M11" s="628" t="s">
        <v>288</v>
      </c>
    </row>
    <row r="12" spans="1:13" s="634" customFormat="1" ht="30.75" customHeight="1">
      <c r="A12" s="628" t="s">
        <v>289</v>
      </c>
      <c r="B12" s="360">
        <v>158</v>
      </c>
      <c r="C12" s="361">
        <v>4212</v>
      </c>
      <c r="D12" s="361">
        <v>107</v>
      </c>
      <c r="E12" s="361">
        <v>3000</v>
      </c>
      <c r="F12" s="629">
        <v>2803.7383177570096</v>
      </c>
      <c r="G12" s="361">
        <v>38</v>
      </c>
      <c r="H12" s="361">
        <v>1052</v>
      </c>
      <c r="I12" s="630">
        <v>2768.4210526315787</v>
      </c>
      <c r="J12" s="361">
        <v>13</v>
      </c>
      <c r="K12" s="361">
        <v>160</v>
      </c>
      <c r="L12" s="633">
        <v>1230.7692307692307</v>
      </c>
      <c r="M12" s="628" t="s">
        <v>289</v>
      </c>
    </row>
    <row r="13" spans="1:13" s="634" customFormat="1" ht="30.75" customHeight="1">
      <c r="A13" s="628" t="s">
        <v>290</v>
      </c>
      <c r="B13" s="635">
        <v>148</v>
      </c>
      <c r="C13" s="636">
        <v>4036</v>
      </c>
      <c r="D13" s="636">
        <v>107</v>
      </c>
      <c r="E13" s="361">
        <v>3000</v>
      </c>
      <c r="F13" s="629">
        <v>2803.7383177570096</v>
      </c>
      <c r="G13" s="361">
        <v>28</v>
      </c>
      <c r="H13" s="361">
        <v>788</v>
      </c>
      <c r="I13" s="629">
        <v>2814.2857142857142</v>
      </c>
      <c r="J13" s="361">
        <v>13</v>
      </c>
      <c r="K13" s="361">
        <v>248</v>
      </c>
      <c r="L13" s="633">
        <v>1907.6923076923076</v>
      </c>
      <c r="M13" s="628" t="s">
        <v>290</v>
      </c>
    </row>
    <row r="14" spans="1:13" s="642" customFormat="1" ht="30.75" customHeight="1" thickBot="1">
      <c r="A14" s="637" t="s">
        <v>394</v>
      </c>
      <c r="B14" s="638">
        <f>SUM(D14,G14,J14)</f>
        <v>148</v>
      </c>
      <c r="C14" s="639">
        <f>SUM(E14,H14,K14)</f>
        <v>4025</v>
      </c>
      <c r="D14" s="639">
        <v>107</v>
      </c>
      <c r="E14" s="605">
        <v>3000</v>
      </c>
      <c r="F14" s="640">
        <f>(E14*100)/D14</f>
        <v>2803.7383177570096</v>
      </c>
      <c r="G14" s="605">
        <v>28</v>
      </c>
      <c r="H14" s="605">
        <v>780</v>
      </c>
      <c r="I14" s="640">
        <f>(H14*100)/G14</f>
        <v>2785.7142857142858</v>
      </c>
      <c r="J14" s="605">
        <v>13</v>
      </c>
      <c r="K14" s="605">
        <v>245</v>
      </c>
      <c r="L14" s="641">
        <f>(K14*100)/J14</f>
        <v>1884.6153846153845</v>
      </c>
      <c r="M14" s="637" t="s">
        <v>394</v>
      </c>
    </row>
    <row r="15" spans="1:13" s="337" customFormat="1" ht="28.5" customHeight="1">
      <c r="A15" s="1764" t="s">
        <v>252</v>
      </c>
      <c r="B15" s="1764"/>
      <c r="C15" s="1764"/>
      <c r="D15" s="1764"/>
      <c r="E15" s="445"/>
      <c r="F15" s="445"/>
      <c r="G15" s="1764" t="s">
        <v>395</v>
      </c>
      <c r="H15" s="1764"/>
      <c r="I15" s="1764"/>
      <c r="J15" s="1764"/>
      <c r="K15" s="1764"/>
      <c r="L15" s="1764"/>
      <c r="M15" s="1764"/>
    </row>
    <row r="16" spans="1:13" ht="11.25">
      <c r="B16" s="643"/>
      <c r="C16" s="644"/>
      <c r="D16" s="644"/>
      <c r="E16" s="644"/>
      <c r="F16" s="644"/>
      <c r="G16" s="644"/>
      <c r="H16" s="644"/>
      <c r="I16" s="644"/>
      <c r="J16" s="644"/>
      <c r="K16" s="644"/>
      <c r="L16" s="644"/>
    </row>
    <row r="17" spans="2:12" ht="11.25">
      <c r="B17" s="643"/>
      <c r="C17" s="644"/>
      <c r="D17" s="644"/>
      <c r="E17" s="644"/>
      <c r="F17" s="644"/>
      <c r="G17" s="644"/>
      <c r="H17" s="644"/>
      <c r="I17" s="644"/>
      <c r="J17" s="644"/>
      <c r="K17" s="644"/>
      <c r="L17" s="644"/>
    </row>
    <row r="18" spans="2:12" ht="11.25">
      <c r="B18" s="643"/>
      <c r="C18" s="644"/>
      <c r="D18" s="644"/>
      <c r="E18" s="644"/>
      <c r="F18" s="644"/>
      <c r="G18" s="644"/>
      <c r="H18" s="644"/>
      <c r="I18" s="644"/>
      <c r="J18" s="644"/>
      <c r="K18" s="644"/>
      <c r="L18" s="644"/>
    </row>
    <row r="19" spans="2:12" ht="11.25">
      <c r="B19" s="643"/>
      <c r="C19" s="644"/>
      <c r="D19" s="644"/>
      <c r="E19" s="644"/>
      <c r="F19" s="644"/>
      <c r="G19" s="644"/>
      <c r="H19" s="644"/>
      <c r="I19" s="644"/>
      <c r="J19" s="644"/>
      <c r="K19" s="644"/>
      <c r="L19" s="644"/>
    </row>
    <row r="20" spans="2:12" ht="11.25">
      <c r="B20" s="643"/>
      <c r="C20" s="644"/>
      <c r="D20" s="644"/>
      <c r="E20" s="644"/>
      <c r="F20" s="644"/>
      <c r="G20" s="644"/>
      <c r="H20" s="644"/>
      <c r="I20" s="644"/>
      <c r="J20" s="644"/>
      <c r="K20" s="644"/>
      <c r="L20" s="644"/>
    </row>
    <row r="21" spans="2:12" ht="11.25">
      <c r="B21" s="643"/>
      <c r="C21" s="644"/>
      <c r="D21" s="644"/>
      <c r="E21" s="644"/>
      <c r="F21" s="644"/>
      <c r="G21" s="644"/>
      <c r="H21" s="644"/>
      <c r="I21" s="644"/>
      <c r="J21" s="644"/>
      <c r="K21" s="644"/>
      <c r="L21" s="644"/>
    </row>
    <row r="22" spans="2:12" ht="11.25">
      <c r="B22" s="643"/>
      <c r="C22" s="644"/>
      <c r="D22" s="644"/>
      <c r="E22" s="644"/>
      <c r="F22" s="644"/>
      <c r="G22" s="644"/>
      <c r="H22" s="644"/>
      <c r="I22" s="644"/>
      <c r="J22" s="644"/>
      <c r="K22" s="644"/>
      <c r="L22" s="644"/>
    </row>
    <row r="23" spans="2:12" ht="11.25">
      <c r="B23" s="643"/>
      <c r="C23" s="644"/>
      <c r="D23" s="644"/>
      <c r="E23" s="644"/>
      <c r="F23" s="644"/>
      <c r="G23" s="644"/>
      <c r="H23" s="644"/>
      <c r="I23" s="644"/>
      <c r="J23" s="644"/>
      <c r="K23" s="644"/>
      <c r="L23" s="644"/>
    </row>
    <row r="24" spans="2:12" ht="11.25">
      <c r="B24" s="643"/>
      <c r="C24" s="644"/>
      <c r="D24" s="644"/>
      <c r="E24" s="644"/>
      <c r="F24" s="644"/>
      <c r="G24" s="644"/>
      <c r="H24" s="644"/>
      <c r="I24" s="644"/>
      <c r="J24" s="644"/>
      <c r="K24" s="644"/>
      <c r="L24" s="644"/>
    </row>
    <row r="25" spans="2:12" ht="11.25">
      <c r="B25" s="643"/>
      <c r="C25" s="644"/>
      <c r="D25" s="644"/>
      <c r="E25" s="644"/>
      <c r="F25" s="644"/>
      <c r="G25" s="644"/>
      <c r="H25" s="644"/>
      <c r="I25" s="644"/>
      <c r="J25" s="644"/>
      <c r="K25" s="644"/>
      <c r="L25" s="644"/>
    </row>
    <row r="26" spans="2:12" ht="11.25">
      <c r="B26" s="643"/>
      <c r="C26" s="644"/>
      <c r="D26" s="644"/>
      <c r="E26" s="644"/>
      <c r="F26" s="644"/>
      <c r="G26" s="644"/>
      <c r="H26" s="644"/>
      <c r="I26" s="644"/>
      <c r="J26" s="644"/>
      <c r="K26" s="644"/>
      <c r="L26" s="644"/>
    </row>
    <row r="27" spans="2:12" ht="11.25">
      <c r="B27" s="643"/>
      <c r="C27" s="644"/>
      <c r="D27" s="644"/>
      <c r="E27" s="644"/>
      <c r="F27" s="644"/>
      <c r="G27" s="644"/>
      <c r="H27" s="644"/>
      <c r="I27" s="644"/>
      <c r="J27" s="644"/>
      <c r="K27" s="644"/>
      <c r="L27" s="644"/>
    </row>
    <row r="28" spans="2:12" ht="11.25">
      <c r="B28" s="643"/>
      <c r="C28" s="644"/>
      <c r="D28" s="644"/>
      <c r="E28" s="644"/>
      <c r="F28" s="644"/>
      <c r="G28" s="644"/>
      <c r="H28" s="644"/>
      <c r="I28" s="644"/>
      <c r="J28" s="644"/>
      <c r="K28" s="644"/>
      <c r="L28" s="644"/>
    </row>
    <row r="29" spans="2:12" ht="11.25">
      <c r="B29" s="643"/>
      <c r="C29" s="644"/>
      <c r="D29" s="644"/>
      <c r="E29" s="644"/>
      <c r="F29" s="644"/>
      <c r="G29" s="644"/>
      <c r="H29" s="644"/>
      <c r="I29" s="644"/>
      <c r="J29" s="644"/>
      <c r="K29" s="644"/>
      <c r="L29" s="644"/>
    </row>
    <row r="30" spans="2:12" ht="11.25">
      <c r="B30" s="643"/>
      <c r="C30" s="644"/>
      <c r="D30" s="644"/>
      <c r="E30" s="644"/>
      <c r="F30" s="644"/>
      <c r="G30" s="644"/>
      <c r="H30" s="644"/>
      <c r="I30" s="644"/>
      <c r="J30" s="644"/>
      <c r="K30" s="644"/>
      <c r="L30" s="644"/>
    </row>
    <row r="31" spans="2:12" ht="11.25">
      <c r="B31" s="643"/>
      <c r="C31" s="644"/>
      <c r="D31" s="644"/>
      <c r="E31" s="644"/>
      <c r="F31" s="644"/>
      <c r="G31" s="644"/>
      <c r="H31" s="644"/>
      <c r="I31" s="644"/>
      <c r="J31" s="644"/>
      <c r="K31" s="644"/>
      <c r="L31" s="644"/>
    </row>
    <row r="32" spans="2:12" ht="11.25">
      <c r="B32" s="643"/>
      <c r="C32" s="644"/>
      <c r="D32" s="644"/>
      <c r="E32" s="644"/>
      <c r="F32" s="644"/>
      <c r="G32" s="644"/>
      <c r="H32" s="644"/>
      <c r="I32" s="644"/>
      <c r="J32" s="644"/>
      <c r="K32" s="644"/>
      <c r="L32" s="644"/>
    </row>
    <row r="33" spans="2:12" ht="11.25">
      <c r="B33" s="643"/>
      <c r="C33" s="644"/>
      <c r="D33" s="644"/>
      <c r="E33" s="644"/>
      <c r="F33" s="644"/>
      <c r="G33" s="644"/>
      <c r="H33" s="644"/>
      <c r="I33" s="644"/>
      <c r="J33" s="644"/>
      <c r="K33" s="644"/>
      <c r="L33" s="644"/>
    </row>
    <row r="34" spans="2:12" ht="11.25">
      <c r="B34" s="643"/>
      <c r="C34" s="644"/>
      <c r="D34" s="644"/>
      <c r="E34" s="644"/>
      <c r="F34" s="644"/>
      <c r="G34" s="644"/>
      <c r="H34" s="644"/>
      <c r="I34" s="644"/>
      <c r="J34" s="644"/>
      <c r="K34" s="644"/>
      <c r="L34" s="644"/>
    </row>
    <row r="35" spans="2:12" ht="11.25">
      <c r="B35" s="643"/>
      <c r="C35" s="644"/>
      <c r="D35" s="644"/>
      <c r="E35" s="644"/>
      <c r="F35" s="644"/>
      <c r="G35" s="644"/>
      <c r="H35" s="644"/>
      <c r="I35" s="644"/>
      <c r="J35" s="644"/>
      <c r="K35" s="644"/>
      <c r="L35" s="644"/>
    </row>
    <row r="36" spans="2:12" ht="11.25">
      <c r="B36" s="643"/>
      <c r="C36" s="644"/>
      <c r="D36" s="644"/>
      <c r="E36" s="644"/>
      <c r="F36" s="644"/>
      <c r="G36" s="644"/>
      <c r="H36" s="644"/>
      <c r="I36" s="644"/>
      <c r="J36" s="644"/>
      <c r="K36" s="644"/>
      <c r="L36" s="644"/>
    </row>
    <row r="37" spans="2:12" ht="11.25">
      <c r="B37" s="643"/>
      <c r="C37" s="644"/>
      <c r="D37" s="644"/>
      <c r="E37" s="644"/>
      <c r="F37" s="644"/>
      <c r="G37" s="644"/>
      <c r="H37" s="644"/>
      <c r="I37" s="644"/>
      <c r="J37" s="644"/>
      <c r="K37" s="644"/>
      <c r="L37" s="644"/>
    </row>
    <row r="38" spans="2:12" ht="11.25">
      <c r="B38" s="643"/>
      <c r="C38" s="644"/>
      <c r="D38" s="644"/>
      <c r="E38" s="644"/>
      <c r="F38" s="644"/>
      <c r="G38" s="644"/>
      <c r="H38" s="644"/>
      <c r="I38" s="644"/>
      <c r="J38" s="644"/>
      <c r="K38" s="644"/>
      <c r="L38" s="644"/>
    </row>
    <row r="39" spans="2:12" ht="11.25">
      <c r="B39" s="643"/>
      <c r="C39" s="644"/>
      <c r="D39" s="644"/>
      <c r="E39" s="644"/>
      <c r="F39" s="644"/>
      <c r="G39" s="644"/>
      <c r="H39" s="644"/>
      <c r="I39" s="644"/>
      <c r="J39" s="644"/>
      <c r="K39" s="644"/>
      <c r="L39" s="644"/>
    </row>
    <row r="40" spans="2:12" ht="11.25">
      <c r="B40" s="643"/>
      <c r="C40" s="644"/>
      <c r="D40" s="644"/>
      <c r="E40" s="644"/>
      <c r="F40" s="644"/>
      <c r="G40" s="644"/>
      <c r="H40" s="644"/>
      <c r="I40" s="644"/>
      <c r="J40" s="644"/>
      <c r="K40" s="644"/>
      <c r="L40" s="644"/>
    </row>
    <row r="41" spans="2:12" ht="11.25">
      <c r="B41" s="643"/>
      <c r="C41" s="644"/>
      <c r="D41" s="644"/>
      <c r="E41" s="644"/>
      <c r="F41" s="644"/>
      <c r="G41" s="644"/>
      <c r="H41" s="644"/>
      <c r="I41" s="644"/>
      <c r="J41" s="644"/>
      <c r="K41" s="644"/>
      <c r="L41" s="644"/>
    </row>
  </sheetData>
  <mergeCells count="8">
    <mergeCell ref="A15:D15"/>
    <mergeCell ref="G15:M15"/>
    <mergeCell ref="A2:F2"/>
    <mergeCell ref="G2:M2"/>
    <mergeCell ref="A5:A8"/>
    <mergeCell ref="B5:C5"/>
    <mergeCell ref="M5:M8"/>
    <mergeCell ref="B6:C6"/>
  </mergeCells>
  <phoneticPr fontId="4" type="noConversion"/>
  <printOptions horizontalCentered="1" gridLinesSet="0"/>
  <pageMargins left="0.59055118110236227" right="0.59055118110236227" top="0.78740157480314965" bottom="0.39370078740157483" header="0.39370078740157483" footer="0"/>
  <pageSetup paperSize="9" scale="70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>
    <tabColor theme="0"/>
  </sheetPr>
  <dimension ref="A1:L15"/>
  <sheetViews>
    <sheetView showGridLines="0" view="pageBreakPreview" zoomScaleNormal="100" workbookViewId="0">
      <selection activeCell="E12" sqref="E12"/>
    </sheetView>
  </sheetViews>
  <sheetFormatPr defaultRowHeight="14.25"/>
  <cols>
    <col min="1" max="1" width="10.625" style="380" customWidth="1"/>
    <col min="2" max="2" width="14.75" style="380" customWidth="1"/>
    <col min="3" max="3" width="9.625" style="380" bestFit="1" customWidth="1"/>
    <col min="4" max="4" width="15.375" style="380" customWidth="1"/>
    <col min="5" max="5" width="9.25" style="380" customWidth="1"/>
    <col min="6" max="6" width="10.75" style="380" customWidth="1"/>
    <col min="7" max="7" width="9.25" style="380" customWidth="1"/>
    <col min="8" max="8" width="14.625" style="380" customWidth="1"/>
    <col min="9" max="9" width="0.375" style="380" customWidth="1"/>
    <col min="10" max="10" width="9" style="380" hidden="1" customWidth="1"/>
    <col min="11" max="11" width="0.125" style="380" hidden="1" customWidth="1"/>
    <col min="12" max="12" width="9" style="380" hidden="1" customWidth="1"/>
    <col min="13" max="13" width="0.25" style="380" customWidth="1"/>
    <col min="14" max="256" width="9" style="380"/>
    <col min="257" max="257" width="10.625" style="380" customWidth="1"/>
    <col min="258" max="258" width="14.75" style="380" customWidth="1"/>
    <col min="259" max="259" width="9.625" style="380" bestFit="1" customWidth="1"/>
    <col min="260" max="260" width="15.375" style="380" customWidth="1"/>
    <col min="261" max="261" width="9.25" style="380" customWidth="1"/>
    <col min="262" max="262" width="10.75" style="380" customWidth="1"/>
    <col min="263" max="263" width="9.25" style="380" customWidth="1"/>
    <col min="264" max="264" width="14.625" style="380" customWidth="1"/>
    <col min="265" max="265" width="0.375" style="380" customWidth="1"/>
    <col min="266" max="268" width="0" style="380" hidden="1" customWidth="1"/>
    <col min="269" max="269" width="0.25" style="380" customWidth="1"/>
    <col min="270" max="512" width="9" style="380"/>
    <col min="513" max="513" width="10.625" style="380" customWidth="1"/>
    <col min="514" max="514" width="14.75" style="380" customWidth="1"/>
    <col min="515" max="515" width="9.625" style="380" bestFit="1" customWidth="1"/>
    <col min="516" max="516" width="15.375" style="380" customWidth="1"/>
    <col min="517" max="517" width="9.25" style="380" customWidth="1"/>
    <col min="518" max="518" width="10.75" style="380" customWidth="1"/>
    <col min="519" max="519" width="9.25" style="380" customWidth="1"/>
    <col min="520" max="520" width="14.625" style="380" customWidth="1"/>
    <col min="521" max="521" width="0.375" style="380" customWidth="1"/>
    <col min="522" max="524" width="0" style="380" hidden="1" customWidth="1"/>
    <col min="525" max="525" width="0.25" style="380" customWidth="1"/>
    <col min="526" max="768" width="9" style="380"/>
    <col min="769" max="769" width="10.625" style="380" customWidth="1"/>
    <col min="770" max="770" width="14.75" style="380" customWidth="1"/>
    <col min="771" max="771" width="9.625" style="380" bestFit="1" customWidth="1"/>
    <col min="772" max="772" width="15.375" style="380" customWidth="1"/>
    <col min="773" max="773" width="9.25" style="380" customWidth="1"/>
    <col min="774" max="774" width="10.75" style="380" customWidth="1"/>
    <col min="775" max="775" width="9.25" style="380" customWidth="1"/>
    <col min="776" max="776" width="14.625" style="380" customWidth="1"/>
    <col min="777" max="777" width="0.375" style="380" customWidth="1"/>
    <col min="778" max="780" width="0" style="380" hidden="1" customWidth="1"/>
    <col min="781" max="781" width="0.25" style="380" customWidth="1"/>
    <col min="782" max="1024" width="9" style="380"/>
    <col min="1025" max="1025" width="10.625" style="380" customWidth="1"/>
    <col min="1026" max="1026" width="14.75" style="380" customWidth="1"/>
    <col min="1027" max="1027" width="9.625" style="380" bestFit="1" customWidth="1"/>
    <col min="1028" max="1028" width="15.375" style="380" customWidth="1"/>
    <col min="1029" max="1029" width="9.25" style="380" customWidth="1"/>
    <col min="1030" max="1030" width="10.75" style="380" customWidth="1"/>
    <col min="1031" max="1031" width="9.25" style="380" customWidth="1"/>
    <col min="1032" max="1032" width="14.625" style="380" customWidth="1"/>
    <col min="1033" max="1033" width="0.375" style="380" customWidth="1"/>
    <col min="1034" max="1036" width="0" style="380" hidden="1" customWidth="1"/>
    <col min="1037" max="1037" width="0.25" style="380" customWidth="1"/>
    <col min="1038" max="1280" width="9" style="380"/>
    <col min="1281" max="1281" width="10.625" style="380" customWidth="1"/>
    <col min="1282" max="1282" width="14.75" style="380" customWidth="1"/>
    <col min="1283" max="1283" width="9.625" style="380" bestFit="1" customWidth="1"/>
    <col min="1284" max="1284" width="15.375" style="380" customWidth="1"/>
    <col min="1285" max="1285" width="9.25" style="380" customWidth="1"/>
    <col min="1286" max="1286" width="10.75" style="380" customWidth="1"/>
    <col min="1287" max="1287" width="9.25" style="380" customWidth="1"/>
    <col min="1288" max="1288" width="14.625" style="380" customWidth="1"/>
    <col min="1289" max="1289" width="0.375" style="380" customWidth="1"/>
    <col min="1290" max="1292" width="0" style="380" hidden="1" customWidth="1"/>
    <col min="1293" max="1293" width="0.25" style="380" customWidth="1"/>
    <col min="1294" max="1536" width="9" style="380"/>
    <col min="1537" max="1537" width="10.625" style="380" customWidth="1"/>
    <col min="1538" max="1538" width="14.75" style="380" customWidth="1"/>
    <col min="1539" max="1539" width="9.625" style="380" bestFit="1" customWidth="1"/>
    <col min="1540" max="1540" width="15.375" style="380" customWidth="1"/>
    <col min="1541" max="1541" width="9.25" style="380" customWidth="1"/>
    <col min="1542" max="1542" width="10.75" style="380" customWidth="1"/>
    <col min="1543" max="1543" width="9.25" style="380" customWidth="1"/>
    <col min="1544" max="1544" width="14.625" style="380" customWidth="1"/>
    <col min="1545" max="1545" width="0.375" style="380" customWidth="1"/>
    <col min="1546" max="1548" width="0" style="380" hidden="1" customWidth="1"/>
    <col min="1549" max="1549" width="0.25" style="380" customWidth="1"/>
    <col min="1550" max="1792" width="9" style="380"/>
    <col min="1793" max="1793" width="10.625" style="380" customWidth="1"/>
    <col min="1794" max="1794" width="14.75" style="380" customWidth="1"/>
    <col min="1795" max="1795" width="9.625" style="380" bestFit="1" customWidth="1"/>
    <col min="1796" max="1796" width="15.375" style="380" customWidth="1"/>
    <col min="1797" max="1797" width="9.25" style="380" customWidth="1"/>
    <col min="1798" max="1798" width="10.75" style="380" customWidth="1"/>
    <col min="1799" max="1799" width="9.25" style="380" customWidth="1"/>
    <col min="1800" max="1800" width="14.625" style="380" customWidth="1"/>
    <col min="1801" max="1801" width="0.375" style="380" customWidth="1"/>
    <col min="1802" max="1804" width="0" style="380" hidden="1" customWidth="1"/>
    <col min="1805" max="1805" width="0.25" style="380" customWidth="1"/>
    <col min="1806" max="2048" width="9" style="380"/>
    <col min="2049" max="2049" width="10.625" style="380" customWidth="1"/>
    <col min="2050" max="2050" width="14.75" style="380" customWidth="1"/>
    <col min="2051" max="2051" width="9.625" style="380" bestFit="1" customWidth="1"/>
    <col min="2052" max="2052" width="15.375" style="380" customWidth="1"/>
    <col min="2053" max="2053" width="9.25" style="380" customWidth="1"/>
    <col min="2054" max="2054" width="10.75" style="380" customWidth="1"/>
    <col min="2055" max="2055" width="9.25" style="380" customWidth="1"/>
    <col min="2056" max="2056" width="14.625" style="380" customWidth="1"/>
    <col min="2057" max="2057" width="0.375" style="380" customWidth="1"/>
    <col min="2058" max="2060" width="0" style="380" hidden="1" customWidth="1"/>
    <col min="2061" max="2061" width="0.25" style="380" customWidth="1"/>
    <col min="2062" max="2304" width="9" style="380"/>
    <col min="2305" max="2305" width="10.625" style="380" customWidth="1"/>
    <col min="2306" max="2306" width="14.75" style="380" customWidth="1"/>
    <col min="2307" max="2307" width="9.625" style="380" bestFit="1" customWidth="1"/>
    <col min="2308" max="2308" width="15.375" style="380" customWidth="1"/>
    <col min="2309" max="2309" width="9.25" style="380" customWidth="1"/>
    <col min="2310" max="2310" width="10.75" style="380" customWidth="1"/>
    <col min="2311" max="2311" width="9.25" style="380" customWidth="1"/>
    <col min="2312" max="2312" width="14.625" style="380" customWidth="1"/>
    <col min="2313" max="2313" width="0.375" style="380" customWidth="1"/>
    <col min="2314" max="2316" width="0" style="380" hidden="1" customWidth="1"/>
    <col min="2317" max="2317" width="0.25" style="380" customWidth="1"/>
    <col min="2318" max="2560" width="9" style="380"/>
    <col min="2561" max="2561" width="10.625" style="380" customWidth="1"/>
    <col min="2562" max="2562" width="14.75" style="380" customWidth="1"/>
    <col min="2563" max="2563" width="9.625" style="380" bestFit="1" customWidth="1"/>
    <col min="2564" max="2564" width="15.375" style="380" customWidth="1"/>
    <col min="2565" max="2565" width="9.25" style="380" customWidth="1"/>
    <col min="2566" max="2566" width="10.75" style="380" customWidth="1"/>
    <col min="2567" max="2567" width="9.25" style="380" customWidth="1"/>
    <col min="2568" max="2568" width="14.625" style="380" customWidth="1"/>
    <col min="2569" max="2569" width="0.375" style="380" customWidth="1"/>
    <col min="2570" max="2572" width="0" style="380" hidden="1" customWidth="1"/>
    <col min="2573" max="2573" width="0.25" style="380" customWidth="1"/>
    <col min="2574" max="2816" width="9" style="380"/>
    <col min="2817" max="2817" width="10.625" style="380" customWidth="1"/>
    <col min="2818" max="2818" width="14.75" style="380" customWidth="1"/>
    <col min="2819" max="2819" width="9.625" style="380" bestFit="1" customWidth="1"/>
    <col min="2820" max="2820" width="15.375" style="380" customWidth="1"/>
    <col min="2821" max="2821" width="9.25" style="380" customWidth="1"/>
    <col min="2822" max="2822" width="10.75" style="380" customWidth="1"/>
    <col min="2823" max="2823" width="9.25" style="380" customWidth="1"/>
    <col min="2824" max="2824" width="14.625" style="380" customWidth="1"/>
    <col min="2825" max="2825" width="0.375" style="380" customWidth="1"/>
    <col min="2826" max="2828" width="0" style="380" hidden="1" customWidth="1"/>
    <col min="2829" max="2829" width="0.25" style="380" customWidth="1"/>
    <col min="2830" max="3072" width="9" style="380"/>
    <col min="3073" max="3073" width="10.625" style="380" customWidth="1"/>
    <col min="3074" max="3074" width="14.75" style="380" customWidth="1"/>
    <col min="3075" max="3075" width="9.625" style="380" bestFit="1" customWidth="1"/>
    <col min="3076" max="3076" width="15.375" style="380" customWidth="1"/>
    <col min="3077" max="3077" width="9.25" style="380" customWidth="1"/>
    <col min="3078" max="3078" width="10.75" style="380" customWidth="1"/>
    <col min="3079" max="3079" width="9.25" style="380" customWidth="1"/>
    <col min="3080" max="3080" width="14.625" style="380" customWidth="1"/>
    <col min="3081" max="3081" width="0.375" style="380" customWidth="1"/>
    <col min="3082" max="3084" width="0" style="380" hidden="1" customWidth="1"/>
    <col min="3085" max="3085" width="0.25" style="380" customWidth="1"/>
    <col min="3086" max="3328" width="9" style="380"/>
    <col min="3329" max="3329" width="10.625" style="380" customWidth="1"/>
    <col min="3330" max="3330" width="14.75" style="380" customWidth="1"/>
    <col min="3331" max="3331" width="9.625" style="380" bestFit="1" customWidth="1"/>
    <col min="3332" max="3332" width="15.375" style="380" customWidth="1"/>
    <col min="3333" max="3333" width="9.25" style="380" customWidth="1"/>
    <col min="3334" max="3334" width="10.75" style="380" customWidth="1"/>
    <col min="3335" max="3335" width="9.25" style="380" customWidth="1"/>
    <col min="3336" max="3336" width="14.625" style="380" customWidth="1"/>
    <col min="3337" max="3337" width="0.375" style="380" customWidth="1"/>
    <col min="3338" max="3340" width="0" style="380" hidden="1" customWidth="1"/>
    <col min="3341" max="3341" width="0.25" style="380" customWidth="1"/>
    <col min="3342" max="3584" width="9" style="380"/>
    <col min="3585" max="3585" width="10.625" style="380" customWidth="1"/>
    <col min="3586" max="3586" width="14.75" style="380" customWidth="1"/>
    <col min="3587" max="3587" width="9.625" style="380" bestFit="1" customWidth="1"/>
    <col min="3588" max="3588" width="15.375" style="380" customWidth="1"/>
    <col min="3589" max="3589" width="9.25" style="380" customWidth="1"/>
    <col min="3590" max="3590" width="10.75" style="380" customWidth="1"/>
    <col min="3591" max="3591" width="9.25" style="380" customWidth="1"/>
    <col min="3592" max="3592" width="14.625" style="380" customWidth="1"/>
    <col min="3593" max="3593" width="0.375" style="380" customWidth="1"/>
    <col min="3594" max="3596" width="0" style="380" hidden="1" customWidth="1"/>
    <col min="3597" max="3597" width="0.25" style="380" customWidth="1"/>
    <col min="3598" max="3840" width="9" style="380"/>
    <col min="3841" max="3841" width="10.625" style="380" customWidth="1"/>
    <col min="3842" max="3842" width="14.75" style="380" customWidth="1"/>
    <col min="3843" max="3843" width="9.625" style="380" bestFit="1" customWidth="1"/>
    <col min="3844" max="3844" width="15.375" style="380" customWidth="1"/>
    <col min="3845" max="3845" width="9.25" style="380" customWidth="1"/>
    <col min="3846" max="3846" width="10.75" style="380" customWidth="1"/>
    <col min="3847" max="3847" width="9.25" style="380" customWidth="1"/>
    <col min="3848" max="3848" width="14.625" style="380" customWidth="1"/>
    <col min="3849" max="3849" width="0.375" style="380" customWidth="1"/>
    <col min="3850" max="3852" width="0" style="380" hidden="1" customWidth="1"/>
    <col min="3853" max="3853" width="0.25" style="380" customWidth="1"/>
    <col min="3854" max="4096" width="9" style="380"/>
    <col min="4097" max="4097" width="10.625" style="380" customWidth="1"/>
    <col min="4098" max="4098" width="14.75" style="380" customWidth="1"/>
    <col min="4099" max="4099" width="9.625" style="380" bestFit="1" customWidth="1"/>
    <col min="4100" max="4100" width="15.375" style="380" customWidth="1"/>
    <col min="4101" max="4101" width="9.25" style="380" customWidth="1"/>
    <col min="4102" max="4102" width="10.75" style="380" customWidth="1"/>
    <col min="4103" max="4103" width="9.25" style="380" customWidth="1"/>
    <col min="4104" max="4104" width="14.625" style="380" customWidth="1"/>
    <col min="4105" max="4105" width="0.375" style="380" customWidth="1"/>
    <col min="4106" max="4108" width="0" style="380" hidden="1" customWidth="1"/>
    <col min="4109" max="4109" width="0.25" style="380" customWidth="1"/>
    <col min="4110" max="4352" width="9" style="380"/>
    <col min="4353" max="4353" width="10.625" style="380" customWidth="1"/>
    <col min="4354" max="4354" width="14.75" style="380" customWidth="1"/>
    <col min="4355" max="4355" width="9.625" style="380" bestFit="1" customWidth="1"/>
    <col min="4356" max="4356" width="15.375" style="380" customWidth="1"/>
    <col min="4357" max="4357" width="9.25" style="380" customWidth="1"/>
    <col min="4358" max="4358" width="10.75" style="380" customWidth="1"/>
    <col min="4359" max="4359" width="9.25" style="380" customWidth="1"/>
    <col min="4360" max="4360" width="14.625" style="380" customWidth="1"/>
    <col min="4361" max="4361" width="0.375" style="380" customWidth="1"/>
    <col min="4362" max="4364" width="0" style="380" hidden="1" customWidth="1"/>
    <col min="4365" max="4365" width="0.25" style="380" customWidth="1"/>
    <col min="4366" max="4608" width="9" style="380"/>
    <col min="4609" max="4609" width="10.625" style="380" customWidth="1"/>
    <col min="4610" max="4610" width="14.75" style="380" customWidth="1"/>
    <col min="4611" max="4611" width="9.625" style="380" bestFit="1" customWidth="1"/>
    <col min="4612" max="4612" width="15.375" style="380" customWidth="1"/>
    <col min="4613" max="4613" width="9.25" style="380" customWidth="1"/>
    <col min="4614" max="4614" width="10.75" style="380" customWidth="1"/>
    <col min="4615" max="4615" width="9.25" style="380" customWidth="1"/>
    <col min="4616" max="4616" width="14.625" style="380" customWidth="1"/>
    <col min="4617" max="4617" width="0.375" style="380" customWidth="1"/>
    <col min="4618" max="4620" width="0" style="380" hidden="1" customWidth="1"/>
    <col min="4621" max="4621" width="0.25" style="380" customWidth="1"/>
    <col min="4622" max="4864" width="9" style="380"/>
    <col min="4865" max="4865" width="10.625" style="380" customWidth="1"/>
    <col min="4866" max="4866" width="14.75" style="380" customWidth="1"/>
    <col min="4867" max="4867" width="9.625" style="380" bestFit="1" customWidth="1"/>
    <col min="4868" max="4868" width="15.375" style="380" customWidth="1"/>
    <col min="4869" max="4869" width="9.25" style="380" customWidth="1"/>
    <col min="4870" max="4870" width="10.75" style="380" customWidth="1"/>
    <col min="4871" max="4871" width="9.25" style="380" customWidth="1"/>
    <col min="4872" max="4872" width="14.625" style="380" customWidth="1"/>
    <col min="4873" max="4873" width="0.375" style="380" customWidth="1"/>
    <col min="4874" max="4876" width="0" style="380" hidden="1" customWidth="1"/>
    <col min="4877" max="4877" width="0.25" style="380" customWidth="1"/>
    <col min="4878" max="5120" width="9" style="380"/>
    <col min="5121" max="5121" width="10.625" style="380" customWidth="1"/>
    <col min="5122" max="5122" width="14.75" style="380" customWidth="1"/>
    <col min="5123" max="5123" width="9.625" style="380" bestFit="1" customWidth="1"/>
    <col min="5124" max="5124" width="15.375" style="380" customWidth="1"/>
    <col min="5125" max="5125" width="9.25" style="380" customWidth="1"/>
    <col min="5126" max="5126" width="10.75" style="380" customWidth="1"/>
    <col min="5127" max="5127" width="9.25" style="380" customWidth="1"/>
    <col min="5128" max="5128" width="14.625" style="380" customWidth="1"/>
    <col min="5129" max="5129" width="0.375" style="380" customWidth="1"/>
    <col min="5130" max="5132" width="0" style="380" hidden="1" customWidth="1"/>
    <col min="5133" max="5133" width="0.25" style="380" customWidth="1"/>
    <col min="5134" max="5376" width="9" style="380"/>
    <col min="5377" max="5377" width="10.625" style="380" customWidth="1"/>
    <col min="5378" max="5378" width="14.75" style="380" customWidth="1"/>
    <col min="5379" max="5379" width="9.625" style="380" bestFit="1" customWidth="1"/>
    <col min="5380" max="5380" width="15.375" style="380" customWidth="1"/>
    <col min="5381" max="5381" width="9.25" style="380" customWidth="1"/>
    <col min="5382" max="5382" width="10.75" style="380" customWidth="1"/>
    <col min="5383" max="5383" width="9.25" style="380" customWidth="1"/>
    <col min="5384" max="5384" width="14.625" style="380" customWidth="1"/>
    <col min="5385" max="5385" width="0.375" style="380" customWidth="1"/>
    <col min="5386" max="5388" width="0" style="380" hidden="1" customWidth="1"/>
    <col min="5389" max="5389" width="0.25" style="380" customWidth="1"/>
    <col min="5390" max="5632" width="9" style="380"/>
    <col min="5633" max="5633" width="10.625" style="380" customWidth="1"/>
    <col min="5634" max="5634" width="14.75" style="380" customWidth="1"/>
    <col min="5635" max="5635" width="9.625" style="380" bestFit="1" customWidth="1"/>
    <col min="5636" max="5636" width="15.375" style="380" customWidth="1"/>
    <col min="5637" max="5637" width="9.25" style="380" customWidth="1"/>
    <col min="5638" max="5638" width="10.75" style="380" customWidth="1"/>
    <col min="5639" max="5639" width="9.25" style="380" customWidth="1"/>
    <col min="5640" max="5640" width="14.625" style="380" customWidth="1"/>
    <col min="5641" max="5641" width="0.375" style="380" customWidth="1"/>
    <col min="5642" max="5644" width="0" style="380" hidden="1" customWidth="1"/>
    <col min="5645" max="5645" width="0.25" style="380" customWidth="1"/>
    <col min="5646" max="5888" width="9" style="380"/>
    <col min="5889" max="5889" width="10.625" style="380" customWidth="1"/>
    <col min="5890" max="5890" width="14.75" style="380" customWidth="1"/>
    <col min="5891" max="5891" width="9.625" style="380" bestFit="1" customWidth="1"/>
    <col min="5892" max="5892" width="15.375" style="380" customWidth="1"/>
    <col min="5893" max="5893" width="9.25" style="380" customWidth="1"/>
    <col min="5894" max="5894" width="10.75" style="380" customWidth="1"/>
    <col min="5895" max="5895" width="9.25" style="380" customWidth="1"/>
    <col min="5896" max="5896" width="14.625" style="380" customWidth="1"/>
    <col min="5897" max="5897" width="0.375" style="380" customWidth="1"/>
    <col min="5898" max="5900" width="0" style="380" hidden="1" customWidth="1"/>
    <col min="5901" max="5901" width="0.25" style="380" customWidth="1"/>
    <col min="5902" max="6144" width="9" style="380"/>
    <col min="6145" max="6145" width="10.625" style="380" customWidth="1"/>
    <col min="6146" max="6146" width="14.75" style="380" customWidth="1"/>
    <col min="6147" max="6147" width="9.625" style="380" bestFit="1" customWidth="1"/>
    <col min="6148" max="6148" width="15.375" style="380" customWidth="1"/>
    <col min="6149" max="6149" width="9.25" style="380" customWidth="1"/>
    <col min="6150" max="6150" width="10.75" style="380" customWidth="1"/>
    <col min="6151" max="6151" width="9.25" style="380" customWidth="1"/>
    <col min="6152" max="6152" width="14.625" style="380" customWidth="1"/>
    <col min="6153" max="6153" width="0.375" style="380" customWidth="1"/>
    <col min="6154" max="6156" width="0" style="380" hidden="1" customWidth="1"/>
    <col min="6157" max="6157" width="0.25" style="380" customWidth="1"/>
    <col min="6158" max="6400" width="9" style="380"/>
    <col min="6401" max="6401" width="10.625" style="380" customWidth="1"/>
    <col min="6402" max="6402" width="14.75" style="380" customWidth="1"/>
    <col min="6403" max="6403" width="9.625" style="380" bestFit="1" customWidth="1"/>
    <col min="6404" max="6404" width="15.375" style="380" customWidth="1"/>
    <col min="6405" max="6405" width="9.25" style="380" customWidth="1"/>
    <col min="6406" max="6406" width="10.75" style="380" customWidth="1"/>
    <col min="6407" max="6407" width="9.25" style="380" customWidth="1"/>
    <col min="6408" max="6408" width="14.625" style="380" customWidth="1"/>
    <col min="6409" max="6409" width="0.375" style="380" customWidth="1"/>
    <col min="6410" max="6412" width="0" style="380" hidden="1" customWidth="1"/>
    <col min="6413" max="6413" width="0.25" style="380" customWidth="1"/>
    <col min="6414" max="6656" width="9" style="380"/>
    <col min="6657" max="6657" width="10.625" style="380" customWidth="1"/>
    <col min="6658" max="6658" width="14.75" style="380" customWidth="1"/>
    <col min="6659" max="6659" width="9.625" style="380" bestFit="1" customWidth="1"/>
    <col min="6660" max="6660" width="15.375" style="380" customWidth="1"/>
    <col min="6661" max="6661" width="9.25" style="380" customWidth="1"/>
    <col min="6662" max="6662" width="10.75" style="380" customWidth="1"/>
    <col min="6663" max="6663" width="9.25" style="380" customWidth="1"/>
    <col min="6664" max="6664" width="14.625" style="380" customWidth="1"/>
    <col min="6665" max="6665" width="0.375" style="380" customWidth="1"/>
    <col min="6666" max="6668" width="0" style="380" hidden="1" customWidth="1"/>
    <col min="6669" max="6669" width="0.25" style="380" customWidth="1"/>
    <col min="6670" max="6912" width="9" style="380"/>
    <col min="6913" max="6913" width="10.625" style="380" customWidth="1"/>
    <col min="6914" max="6914" width="14.75" style="380" customWidth="1"/>
    <col min="6915" max="6915" width="9.625" style="380" bestFit="1" customWidth="1"/>
    <col min="6916" max="6916" width="15.375" style="380" customWidth="1"/>
    <col min="6917" max="6917" width="9.25" style="380" customWidth="1"/>
    <col min="6918" max="6918" width="10.75" style="380" customWidth="1"/>
    <col min="6919" max="6919" width="9.25" style="380" customWidth="1"/>
    <col min="6920" max="6920" width="14.625" style="380" customWidth="1"/>
    <col min="6921" max="6921" width="0.375" style="380" customWidth="1"/>
    <col min="6922" max="6924" width="0" style="380" hidden="1" customWidth="1"/>
    <col min="6925" max="6925" width="0.25" style="380" customWidth="1"/>
    <col min="6926" max="7168" width="9" style="380"/>
    <col min="7169" max="7169" width="10.625" style="380" customWidth="1"/>
    <col min="7170" max="7170" width="14.75" style="380" customWidth="1"/>
    <col min="7171" max="7171" width="9.625" style="380" bestFit="1" customWidth="1"/>
    <col min="7172" max="7172" width="15.375" style="380" customWidth="1"/>
    <col min="7173" max="7173" width="9.25" style="380" customWidth="1"/>
    <col min="7174" max="7174" width="10.75" style="380" customWidth="1"/>
    <col min="7175" max="7175" width="9.25" style="380" customWidth="1"/>
    <col min="7176" max="7176" width="14.625" style="380" customWidth="1"/>
    <col min="7177" max="7177" width="0.375" style="380" customWidth="1"/>
    <col min="7178" max="7180" width="0" style="380" hidden="1" customWidth="1"/>
    <col min="7181" max="7181" width="0.25" style="380" customWidth="1"/>
    <col min="7182" max="7424" width="9" style="380"/>
    <col min="7425" max="7425" width="10.625" style="380" customWidth="1"/>
    <col min="7426" max="7426" width="14.75" style="380" customWidth="1"/>
    <col min="7427" max="7427" width="9.625" style="380" bestFit="1" customWidth="1"/>
    <col min="7428" max="7428" width="15.375" style="380" customWidth="1"/>
    <col min="7429" max="7429" width="9.25" style="380" customWidth="1"/>
    <col min="7430" max="7430" width="10.75" style="380" customWidth="1"/>
    <col min="7431" max="7431" width="9.25" style="380" customWidth="1"/>
    <col min="7432" max="7432" width="14.625" style="380" customWidth="1"/>
    <col min="7433" max="7433" width="0.375" style="380" customWidth="1"/>
    <col min="7434" max="7436" width="0" style="380" hidden="1" customWidth="1"/>
    <col min="7437" max="7437" width="0.25" style="380" customWidth="1"/>
    <col min="7438" max="7680" width="9" style="380"/>
    <col min="7681" max="7681" width="10.625" style="380" customWidth="1"/>
    <col min="7682" max="7682" width="14.75" style="380" customWidth="1"/>
    <col min="7683" max="7683" width="9.625" style="380" bestFit="1" customWidth="1"/>
    <col min="7684" max="7684" width="15.375" style="380" customWidth="1"/>
    <col min="7685" max="7685" width="9.25" style="380" customWidth="1"/>
    <col min="7686" max="7686" width="10.75" style="380" customWidth="1"/>
    <col min="7687" max="7687" width="9.25" style="380" customWidth="1"/>
    <col min="7688" max="7688" width="14.625" style="380" customWidth="1"/>
    <col min="7689" max="7689" width="0.375" style="380" customWidth="1"/>
    <col min="7690" max="7692" width="0" style="380" hidden="1" customWidth="1"/>
    <col min="7693" max="7693" width="0.25" style="380" customWidth="1"/>
    <col min="7694" max="7936" width="9" style="380"/>
    <col min="7937" max="7937" width="10.625" style="380" customWidth="1"/>
    <col min="7938" max="7938" width="14.75" style="380" customWidth="1"/>
    <col min="7939" max="7939" width="9.625" style="380" bestFit="1" customWidth="1"/>
    <col min="7940" max="7940" width="15.375" style="380" customWidth="1"/>
    <col min="7941" max="7941" width="9.25" style="380" customWidth="1"/>
    <col min="7942" max="7942" width="10.75" style="380" customWidth="1"/>
    <col min="7943" max="7943" width="9.25" style="380" customWidth="1"/>
    <col min="7944" max="7944" width="14.625" style="380" customWidth="1"/>
    <col min="7945" max="7945" width="0.375" style="380" customWidth="1"/>
    <col min="7946" max="7948" width="0" style="380" hidden="1" customWidth="1"/>
    <col min="7949" max="7949" width="0.25" style="380" customWidth="1"/>
    <col min="7950" max="8192" width="9" style="380"/>
    <col min="8193" max="8193" width="10.625" style="380" customWidth="1"/>
    <col min="8194" max="8194" width="14.75" style="380" customWidth="1"/>
    <col min="8195" max="8195" width="9.625" style="380" bestFit="1" customWidth="1"/>
    <col min="8196" max="8196" width="15.375" style="380" customWidth="1"/>
    <col min="8197" max="8197" width="9.25" style="380" customWidth="1"/>
    <col min="8198" max="8198" width="10.75" style="380" customWidth="1"/>
    <col min="8199" max="8199" width="9.25" style="380" customWidth="1"/>
    <col min="8200" max="8200" width="14.625" style="380" customWidth="1"/>
    <col min="8201" max="8201" width="0.375" style="380" customWidth="1"/>
    <col min="8202" max="8204" width="0" style="380" hidden="1" customWidth="1"/>
    <col min="8205" max="8205" width="0.25" style="380" customWidth="1"/>
    <col min="8206" max="8448" width="9" style="380"/>
    <col min="8449" max="8449" width="10.625" style="380" customWidth="1"/>
    <col min="8450" max="8450" width="14.75" style="380" customWidth="1"/>
    <col min="8451" max="8451" width="9.625" style="380" bestFit="1" customWidth="1"/>
    <col min="8452" max="8452" width="15.375" style="380" customWidth="1"/>
    <col min="8453" max="8453" width="9.25" style="380" customWidth="1"/>
    <col min="8454" max="8454" width="10.75" style="380" customWidth="1"/>
    <col min="8455" max="8455" width="9.25" style="380" customWidth="1"/>
    <col min="8456" max="8456" width="14.625" style="380" customWidth="1"/>
    <col min="8457" max="8457" width="0.375" style="380" customWidth="1"/>
    <col min="8458" max="8460" width="0" style="380" hidden="1" customWidth="1"/>
    <col min="8461" max="8461" width="0.25" style="380" customWidth="1"/>
    <col min="8462" max="8704" width="9" style="380"/>
    <col min="8705" max="8705" width="10.625" style="380" customWidth="1"/>
    <col min="8706" max="8706" width="14.75" style="380" customWidth="1"/>
    <col min="8707" max="8707" width="9.625" style="380" bestFit="1" customWidth="1"/>
    <col min="8708" max="8708" width="15.375" style="380" customWidth="1"/>
    <col min="8709" max="8709" width="9.25" style="380" customWidth="1"/>
    <col min="8710" max="8710" width="10.75" style="380" customWidth="1"/>
    <col min="8711" max="8711" width="9.25" style="380" customWidth="1"/>
    <col min="8712" max="8712" width="14.625" style="380" customWidth="1"/>
    <col min="8713" max="8713" width="0.375" style="380" customWidth="1"/>
    <col min="8714" max="8716" width="0" style="380" hidden="1" customWidth="1"/>
    <col min="8717" max="8717" width="0.25" style="380" customWidth="1"/>
    <col min="8718" max="8960" width="9" style="380"/>
    <col min="8961" max="8961" width="10.625" style="380" customWidth="1"/>
    <col min="8962" max="8962" width="14.75" style="380" customWidth="1"/>
    <col min="8963" max="8963" width="9.625" style="380" bestFit="1" customWidth="1"/>
    <col min="8964" max="8964" width="15.375" style="380" customWidth="1"/>
    <col min="8965" max="8965" width="9.25" style="380" customWidth="1"/>
    <col min="8966" max="8966" width="10.75" style="380" customWidth="1"/>
    <col min="8967" max="8967" width="9.25" style="380" customWidth="1"/>
    <col min="8968" max="8968" width="14.625" style="380" customWidth="1"/>
    <col min="8969" max="8969" width="0.375" style="380" customWidth="1"/>
    <col min="8970" max="8972" width="0" style="380" hidden="1" customWidth="1"/>
    <col min="8973" max="8973" width="0.25" style="380" customWidth="1"/>
    <col min="8974" max="9216" width="9" style="380"/>
    <col min="9217" max="9217" width="10.625" style="380" customWidth="1"/>
    <col min="9218" max="9218" width="14.75" style="380" customWidth="1"/>
    <col min="9219" max="9219" width="9.625" style="380" bestFit="1" customWidth="1"/>
    <col min="9220" max="9220" width="15.375" style="380" customWidth="1"/>
    <col min="9221" max="9221" width="9.25" style="380" customWidth="1"/>
    <col min="9222" max="9222" width="10.75" style="380" customWidth="1"/>
    <col min="9223" max="9223" width="9.25" style="380" customWidth="1"/>
    <col min="9224" max="9224" width="14.625" style="380" customWidth="1"/>
    <col min="9225" max="9225" width="0.375" style="380" customWidth="1"/>
    <col min="9226" max="9228" width="0" style="380" hidden="1" customWidth="1"/>
    <col min="9229" max="9229" width="0.25" style="380" customWidth="1"/>
    <col min="9230" max="9472" width="9" style="380"/>
    <col min="9473" max="9473" width="10.625" style="380" customWidth="1"/>
    <col min="9474" max="9474" width="14.75" style="380" customWidth="1"/>
    <col min="9475" max="9475" width="9.625" style="380" bestFit="1" customWidth="1"/>
    <col min="9476" max="9476" width="15.375" style="380" customWidth="1"/>
    <col min="9477" max="9477" width="9.25" style="380" customWidth="1"/>
    <col min="9478" max="9478" width="10.75" style="380" customWidth="1"/>
    <col min="9479" max="9479" width="9.25" style="380" customWidth="1"/>
    <col min="9480" max="9480" width="14.625" style="380" customWidth="1"/>
    <col min="9481" max="9481" width="0.375" style="380" customWidth="1"/>
    <col min="9482" max="9484" width="0" style="380" hidden="1" customWidth="1"/>
    <col min="9485" max="9485" width="0.25" style="380" customWidth="1"/>
    <col min="9486" max="9728" width="9" style="380"/>
    <col min="9729" max="9729" width="10.625" style="380" customWidth="1"/>
    <col min="9730" max="9730" width="14.75" style="380" customWidth="1"/>
    <col min="9731" max="9731" width="9.625" style="380" bestFit="1" customWidth="1"/>
    <col min="9732" max="9732" width="15.375" style="380" customWidth="1"/>
    <col min="9733" max="9733" width="9.25" style="380" customWidth="1"/>
    <col min="9734" max="9734" width="10.75" style="380" customWidth="1"/>
    <col min="9735" max="9735" width="9.25" style="380" customWidth="1"/>
    <col min="9736" max="9736" width="14.625" style="380" customWidth="1"/>
    <col min="9737" max="9737" width="0.375" style="380" customWidth="1"/>
    <col min="9738" max="9740" width="0" style="380" hidden="1" customWidth="1"/>
    <col min="9741" max="9741" width="0.25" style="380" customWidth="1"/>
    <col min="9742" max="9984" width="9" style="380"/>
    <col min="9985" max="9985" width="10.625" style="380" customWidth="1"/>
    <col min="9986" max="9986" width="14.75" style="380" customWidth="1"/>
    <col min="9987" max="9987" width="9.625" style="380" bestFit="1" customWidth="1"/>
    <col min="9988" max="9988" width="15.375" style="380" customWidth="1"/>
    <col min="9989" max="9989" width="9.25" style="380" customWidth="1"/>
    <col min="9990" max="9990" width="10.75" style="380" customWidth="1"/>
    <col min="9991" max="9991" width="9.25" style="380" customWidth="1"/>
    <col min="9992" max="9992" width="14.625" style="380" customWidth="1"/>
    <col min="9993" max="9993" width="0.375" style="380" customWidth="1"/>
    <col min="9994" max="9996" width="0" style="380" hidden="1" customWidth="1"/>
    <col min="9997" max="9997" width="0.25" style="380" customWidth="1"/>
    <col min="9998" max="10240" width="9" style="380"/>
    <col min="10241" max="10241" width="10.625" style="380" customWidth="1"/>
    <col min="10242" max="10242" width="14.75" style="380" customWidth="1"/>
    <col min="10243" max="10243" width="9.625" style="380" bestFit="1" customWidth="1"/>
    <col min="10244" max="10244" width="15.375" style="380" customWidth="1"/>
    <col min="10245" max="10245" width="9.25" style="380" customWidth="1"/>
    <col min="10246" max="10246" width="10.75" style="380" customWidth="1"/>
    <col min="10247" max="10247" width="9.25" style="380" customWidth="1"/>
    <col min="10248" max="10248" width="14.625" style="380" customWidth="1"/>
    <col min="10249" max="10249" width="0.375" style="380" customWidth="1"/>
    <col min="10250" max="10252" width="0" style="380" hidden="1" customWidth="1"/>
    <col min="10253" max="10253" width="0.25" style="380" customWidth="1"/>
    <col min="10254" max="10496" width="9" style="380"/>
    <col min="10497" max="10497" width="10.625" style="380" customWidth="1"/>
    <col min="10498" max="10498" width="14.75" style="380" customWidth="1"/>
    <col min="10499" max="10499" width="9.625" style="380" bestFit="1" customWidth="1"/>
    <col min="10500" max="10500" width="15.375" style="380" customWidth="1"/>
    <col min="10501" max="10501" width="9.25" style="380" customWidth="1"/>
    <col min="10502" max="10502" width="10.75" style="380" customWidth="1"/>
    <col min="10503" max="10503" width="9.25" style="380" customWidth="1"/>
    <col min="10504" max="10504" width="14.625" style="380" customWidth="1"/>
    <col min="10505" max="10505" width="0.375" style="380" customWidth="1"/>
    <col min="10506" max="10508" width="0" style="380" hidden="1" customWidth="1"/>
    <col min="10509" max="10509" width="0.25" style="380" customWidth="1"/>
    <col min="10510" max="10752" width="9" style="380"/>
    <col min="10753" max="10753" width="10.625" style="380" customWidth="1"/>
    <col min="10754" max="10754" width="14.75" style="380" customWidth="1"/>
    <col min="10755" max="10755" width="9.625" style="380" bestFit="1" customWidth="1"/>
    <col min="10756" max="10756" width="15.375" style="380" customWidth="1"/>
    <col min="10757" max="10757" width="9.25" style="380" customWidth="1"/>
    <col min="10758" max="10758" width="10.75" style="380" customWidth="1"/>
    <col min="10759" max="10759" width="9.25" style="380" customWidth="1"/>
    <col min="10760" max="10760" width="14.625" style="380" customWidth="1"/>
    <col min="10761" max="10761" width="0.375" style="380" customWidth="1"/>
    <col min="10762" max="10764" width="0" style="380" hidden="1" customWidth="1"/>
    <col min="10765" max="10765" width="0.25" style="380" customWidth="1"/>
    <col min="10766" max="11008" width="9" style="380"/>
    <col min="11009" max="11009" width="10.625" style="380" customWidth="1"/>
    <col min="11010" max="11010" width="14.75" style="380" customWidth="1"/>
    <col min="11011" max="11011" width="9.625" style="380" bestFit="1" customWidth="1"/>
    <col min="11012" max="11012" width="15.375" style="380" customWidth="1"/>
    <col min="11013" max="11013" width="9.25" style="380" customWidth="1"/>
    <col min="11014" max="11014" width="10.75" style="380" customWidth="1"/>
    <col min="11015" max="11015" width="9.25" style="380" customWidth="1"/>
    <col min="11016" max="11016" width="14.625" style="380" customWidth="1"/>
    <col min="11017" max="11017" width="0.375" style="380" customWidth="1"/>
    <col min="11018" max="11020" width="0" style="380" hidden="1" customWidth="1"/>
    <col min="11021" max="11021" width="0.25" style="380" customWidth="1"/>
    <col min="11022" max="11264" width="9" style="380"/>
    <col min="11265" max="11265" width="10.625" style="380" customWidth="1"/>
    <col min="11266" max="11266" width="14.75" style="380" customWidth="1"/>
    <col min="11267" max="11267" width="9.625" style="380" bestFit="1" customWidth="1"/>
    <col min="11268" max="11268" width="15.375" style="380" customWidth="1"/>
    <col min="11269" max="11269" width="9.25" style="380" customWidth="1"/>
    <col min="11270" max="11270" width="10.75" style="380" customWidth="1"/>
    <col min="11271" max="11271" width="9.25" style="380" customWidth="1"/>
    <col min="11272" max="11272" width="14.625" style="380" customWidth="1"/>
    <col min="11273" max="11273" width="0.375" style="380" customWidth="1"/>
    <col min="11274" max="11276" width="0" style="380" hidden="1" customWidth="1"/>
    <col min="11277" max="11277" width="0.25" style="380" customWidth="1"/>
    <col min="11278" max="11520" width="9" style="380"/>
    <col min="11521" max="11521" width="10.625" style="380" customWidth="1"/>
    <col min="11522" max="11522" width="14.75" style="380" customWidth="1"/>
    <col min="11523" max="11523" width="9.625" style="380" bestFit="1" customWidth="1"/>
    <col min="11524" max="11524" width="15.375" style="380" customWidth="1"/>
    <col min="11525" max="11525" width="9.25" style="380" customWidth="1"/>
    <col min="11526" max="11526" width="10.75" style="380" customWidth="1"/>
    <col min="11527" max="11527" width="9.25" style="380" customWidth="1"/>
    <col min="11528" max="11528" width="14.625" style="380" customWidth="1"/>
    <col min="11529" max="11529" width="0.375" style="380" customWidth="1"/>
    <col min="11530" max="11532" width="0" style="380" hidden="1" customWidth="1"/>
    <col min="11533" max="11533" width="0.25" style="380" customWidth="1"/>
    <col min="11534" max="11776" width="9" style="380"/>
    <col min="11777" max="11777" width="10.625" style="380" customWidth="1"/>
    <col min="11778" max="11778" width="14.75" style="380" customWidth="1"/>
    <col min="11779" max="11779" width="9.625" style="380" bestFit="1" customWidth="1"/>
    <col min="11780" max="11780" width="15.375" style="380" customWidth="1"/>
    <col min="11781" max="11781" width="9.25" style="380" customWidth="1"/>
    <col min="11782" max="11782" width="10.75" style="380" customWidth="1"/>
    <col min="11783" max="11783" width="9.25" style="380" customWidth="1"/>
    <col min="11784" max="11784" width="14.625" style="380" customWidth="1"/>
    <col min="11785" max="11785" width="0.375" style="380" customWidth="1"/>
    <col min="11786" max="11788" width="0" style="380" hidden="1" customWidth="1"/>
    <col min="11789" max="11789" width="0.25" style="380" customWidth="1"/>
    <col min="11790" max="12032" width="9" style="380"/>
    <col min="12033" max="12033" width="10.625" style="380" customWidth="1"/>
    <col min="12034" max="12034" width="14.75" style="380" customWidth="1"/>
    <col min="12035" max="12035" width="9.625" style="380" bestFit="1" customWidth="1"/>
    <col min="12036" max="12036" width="15.375" style="380" customWidth="1"/>
    <col min="12037" max="12037" width="9.25" style="380" customWidth="1"/>
    <col min="12038" max="12038" width="10.75" style="380" customWidth="1"/>
    <col min="12039" max="12039" width="9.25" style="380" customWidth="1"/>
    <col min="12040" max="12040" width="14.625" style="380" customWidth="1"/>
    <col min="12041" max="12041" width="0.375" style="380" customWidth="1"/>
    <col min="12042" max="12044" width="0" style="380" hidden="1" customWidth="1"/>
    <col min="12045" max="12045" width="0.25" style="380" customWidth="1"/>
    <col min="12046" max="12288" width="9" style="380"/>
    <col min="12289" max="12289" width="10.625" style="380" customWidth="1"/>
    <col min="12290" max="12290" width="14.75" style="380" customWidth="1"/>
    <col min="12291" max="12291" width="9.625" style="380" bestFit="1" customWidth="1"/>
    <col min="12292" max="12292" width="15.375" style="380" customWidth="1"/>
    <col min="12293" max="12293" width="9.25" style="380" customWidth="1"/>
    <col min="12294" max="12294" width="10.75" style="380" customWidth="1"/>
    <col min="12295" max="12295" width="9.25" style="380" customWidth="1"/>
    <col min="12296" max="12296" width="14.625" style="380" customWidth="1"/>
    <col min="12297" max="12297" width="0.375" style="380" customWidth="1"/>
    <col min="12298" max="12300" width="0" style="380" hidden="1" customWidth="1"/>
    <col min="12301" max="12301" width="0.25" style="380" customWidth="1"/>
    <col min="12302" max="12544" width="9" style="380"/>
    <col min="12545" max="12545" width="10.625" style="380" customWidth="1"/>
    <col min="12546" max="12546" width="14.75" style="380" customWidth="1"/>
    <col min="12547" max="12547" width="9.625" style="380" bestFit="1" customWidth="1"/>
    <col min="12548" max="12548" width="15.375" style="380" customWidth="1"/>
    <col min="12549" max="12549" width="9.25" style="380" customWidth="1"/>
    <col min="12550" max="12550" width="10.75" style="380" customWidth="1"/>
    <col min="12551" max="12551" width="9.25" style="380" customWidth="1"/>
    <col min="12552" max="12552" width="14.625" style="380" customWidth="1"/>
    <col min="12553" max="12553" width="0.375" style="380" customWidth="1"/>
    <col min="12554" max="12556" width="0" style="380" hidden="1" customWidth="1"/>
    <col min="12557" max="12557" width="0.25" style="380" customWidth="1"/>
    <col min="12558" max="12800" width="9" style="380"/>
    <col min="12801" max="12801" width="10.625" style="380" customWidth="1"/>
    <col min="12802" max="12802" width="14.75" style="380" customWidth="1"/>
    <col min="12803" max="12803" width="9.625" style="380" bestFit="1" customWidth="1"/>
    <col min="12804" max="12804" width="15.375" style="380" customWidth="1"/>
    <col min="12805" max="12805" width="9.25" style="380" customWidth="1"/>
    <col min="12806" max="12806" width="10.75" style="380" customWidth="1"/>
    <col min="12807" max="12807" width="9.25" style="380" customWidth="1"/>
    <col min="12808" max="12808" width="14.625" style="380" customWidth="1"/>
    <col min="12809" max="12809" width="0.375" style="380" customWidth="1"/>
    <col min="12810" max="12812" width="0" style="380" hidden="1" customWidth="1"/>
    <col min="12813" max="12813" width="0.25" style="380" customWidth="1"/>
    <col min="12814" max="13056" width="9" style="380"/>
    <col min="13057" max="13057" width="10.625" style="380" customWidth="1"/>
    <col min="13058" max="13058" width="14.75" style="380" customWidth="1"/>
    <col min="13059" max="13059" width="9.625" style="380" bestFit="1" customWidth="1"/>
    <col min="13060" max="13060" width="15.375" style="380" customWidth="1"/>
    <col min="13061" max="13061" width="9.25" style="380" customWidth="1"/>
    <col min="13062" max="13062" width="10.75" style="380" customWidth="1"/>
    <col min="13063" max="13063" width="9.25" style="380" customWidth="1"/>
    <col min="13064" max="13064" width="14.625" style="380" customWidth="1"/>
    <col min="13065" max="13065" width="0.375" style="380" customWidth="1"/>
    <col min="13066" max="13068" width="0" style="380" hidden="1" customWidth="1"/>
    <col min="13069" max="13069" width="0.25" style="380" customWidth="1"/>
    <col min="13070" max="13312" width="9" style="380"/>
    <col min="13313" max="13313" width="10.625" style="380" customWidth="1"/>
    <col min="13314" max="13314" width="14.75" style="380" customWidth="1"/>
    <col min="13315" max="13315" width="9.625" style="380" bestFit="1" customWidth="1"/>
    <col min="13316" max="13316" width="15.375" style="380" customWidth="1"/>
    <col min="13317" max="13317" width="9.25" style="380" customWidth="1"/>
    <col min="13318" max="13318" width="10.75" style="380" customWidth="1"/>
    <col min="13319" max="13319" width="9.25" style="380" customWidth="1"/>
    <col min="13320" max="13320" width="14.625" style="380" customWidth="1"/>
    <col min="13321" max="13321" width="0.375" style="380" customWidth="1"/>
    <col min="13322" max="13324" width="0" style="380" hidden="1" customWidth="1"/>
    <col min="13325" max="13325" width="0.25" style="380" customWidth="1"/>
    <col min="13326" max="13568" width="9" style="380"/>
    <col min="13569" max="13569" width="10.625" style="380" customWidth="1"/>
    <col min="13570" max="13570" width="14.75" style="380" customWidth="1"/>
    <col min="13571" max="13571" width="9.625" style="380" bestFit="1" customWidth="1"/>
    <col min="13572" max="13572" width="15.375" style="380" customWidth="1"/>
    <col min="13573" max="13573" width="9.25" style="380" customWidth="1"/>
    <col min="13574" max="13574" width="10.75" style="380" customWidth="1"/>
    <col min="13575" max="13575" width="9.25" style="380" customWidth="1"/>
    <col min="13576" max="13576" width="14.625" style="380" customWidth="1"/>
    <col min="13577" max="13577" width="0.375" style="380" customWidth="1"/>
    <col min="13578" max="13580" width="0" style="380" hidden="1" customWidth="1"/>
    <col min="13581" max="13581" width="0.25" style="380" customWidth="1"/>
    <col min="13582" max="13824" width="9" style="380"/>
    <col min="13825" max="13825" width="10.625" style="380" customWidth="1"/>
    <col min="13826" max="13826" width="14.75" style="380" customWidth="1"/>
    <col min="13827" max="13827" width="9.625" style="380" bestFit="1" customWidth="1"/>
    <col min="13828" max="13828" width="15.375" style="380" customWidth="1"/>
    <col min="13829" max="13829" width="9.25" style="380" customWidth="1"/>
    <col min="13830" max="13830" width="10.75" style="380" customWidth="1"/>
    <col min="13831" max="13831" width="9.25" style="380" customWidth="1"/>
    <col min="13832" max="13832" width="14.625" style="380" customWidth="1"/>
    <col min="13833" max="13833" width="0.375" style="380" customWidth="1"/>
    <col min="13834" max="13836" width="0" style="380" hidden="1" customWidth="1"/>
    <col min="13837" max="13837" width="0.25" style="380" customWidth="1"/>
    <col min="13838" max="14080" width="9" style="380"/>
    <col min="14081" max="14081" width="10.625" style="380" customWidth="1"/>
    <col min="14082" max="14082" width="14.75" style="380" customWidth="1"/>
    <col min="14083" max="14083" width="9.625" style="380" bestFit="1" customWidth="1"/>
    <col min="14084" max="14084" width="15.375" style="380" customWidth="1"/>
    <col min="14085" max="14085" width="9.25" style="380" customWidth="1"/>
    <col min="14086" max="14086" width="10.75" style="380" customWidth="1"/>
    <col min="14087" max="14087" width="9.25" style="380" customWidth="1"/>
    <col min="14088" max="14088" width="14.625" style="380" customWidth="1"/>
    <col min="14089" max="14089" width="0.375" style="380" customWidth="1"/>
    <col min="14090" max="14092" width="0" style="380" hidden="1" customWidth="1"/>
    <col min="14093" max="14093" width="0.25" style="380" customWidth="1"/>
    <col min="14094" max="14336" width="9" style="380"/>
    <col min="14337" max="14337" width="10.625" style="380" customWidth="1"/>
    <col min="14338" max="14338" width="14.75" style="380" customWidth="1"/>
    <col min="14339" max="14339" width="9.625" style="380" bestFit="1" customWidth="1"/>
    <col min="14340" max="14340" width="15.375" style="380" customWidth="1"/>
    <col min="14341" max="14341" width="9.25" style="380" customWidth="1"/>
    <col min="14342" max="14342" width="10.75" style="380" customWidth="1"/>
    <col min="14343" max="14343" width="9.25" style="380" customWidth="1"/>
    <col min="14344" max="14344" width="14.625" style="380" customWidth="1"/>
    <col min="14345" max="14345" width="0.375" style="380" customWidth="1"/>
    <col min="14346" max="14348" width="0" style="380" hidden="1" customWidth="1"/>
    <col min="14349" max="14349" width="0.25" style="380" customWidth="1"/>
    <col min="14350" max="14592" width="9" style="380"/>
    <col min="14593" max="14593" width="10.625" style="380" customWidth="1"/>
    <col min="14594" max="14594" width="14.75" style="380" customWidth="1"/>
    <col min="14595" max="14595" width="9.625" style="380" bestFit="1" customWidth="1"/>
    <col min="14596" max="14596" width="15.375" style="380" customWidth="1"/>
    <col min="14597" max="14597" width="9.25" style="380" customWidth="1"/>
    <col min="14598" max="14598" width="10.75" style="380" customWidth="1"/>
    <col min="14599" max="14599" width="9.25" style="380" customWidth="1"/>
    <col min="14600" max="14600" width="14.625" style="380" customWidth="1"/>
    <col min="14601" max="14601" width="0.375" style="380" customWidth="1"/>
    <col min="14602" max="14604" width="0" style="380" hidden="1" customWidth="1"/>
    <col min="14605" max="14605" width="0.25" style="380" customWidth="1"/>
    <col min="14606" max="14848" width="9" style="380"/>
    <col min="14849" max="14849" width="10.625" style="380" customWidth="1"/>
    <col min="14850" max="14850" width="14.75" style="380" customWidth="1"/>
    <col min="14851" max="14851" width="9.625" style="380" bestFit="1" customWidth="1"/>
    <col min="14852" max="14852" width="15.375" style="380" customWidth="1"/>
    <col min="14853" max="14853" width="9.25" style="380" customWidth="1"/>
    <col min="14854" max="14854" width="10.75" style="380" customWidth="1"/>
    <col min="14855" max="14855" width="9.25" style="380" customWidth="1"/>
    <col min="14856" max="14856" width="14.625" style="380" customWidth="1"/>
    <col min="14857" max="14857" width="0.375" style="380" customWidth="1"/>
    <col min="14858" max="14860" width="0" style="380" hidden="1" customWidth="1"/>
    <col min="14861" max="14861" width="0.25" style="380" customWidth="1"/>
    <col min="14862" max="15104" width="9" style="380"/>
    <col min="15105" max="15105" width="10.625" style="380" customWidth="1"/>
    <col min="15106" max="15106" width="14.75" style="380" customWidth="1"/>
    <col min="15107" max="15107" width="9.625" style="380" bestFit="1" customWidth="1"/>
    <col min="15108" max="15108" width="15.375" style="380" customWidth="1"/>
    <col min="15109" max="15109" width="9.25" style="380" customWidth="1"/>
    <col min="15110" max="15110" width="10.75" style="380" customWidth="1"/>
    <col min="15111" max="15111" width="9.25" style="380" customWidth="1"/>
    <col min="15112" max="15112" width="14.625" style="380" customWidth="1"/>
    <col min="15113" max="15113" width="0.375" style="380" customWidth="1"/>
    <col min="15114" max="15116" width="0" style="380" hidden="1" customWidth="1"/>
    <col min="15117" max="15117" width="0.25" style="380" customWidth="1"/>
    <col min="15118" max="15360" width="9" style="380"/>
    <col min="15361" max="15361" width="10.625" style="380" customWidth="1"/>
    <col min="15362" max="15362" width="14.75" style="380" customWidth="1"/>
    <col min="15363" max="15363" width="9.625" style="380" bestFit="1" customWidth="1"/>
    <col min="15364" max="15364" width="15.375" style="380" customWidth="1"/>
    <col min="15365" max="15365" width="9.25" style="380" customWidth="1"/>
    <col min="15366" max="15366" width="10.75" style="380" customWidth="1"/>
    <col min="15367" max="15367" width="9.25" style="380" customWidth="1"/>
    <col min="15368" max="15368" width="14.625" style="380" customWidth="1"/>
    <col min="15369" max="15369" width="0.375" style="380" customWidth="1"/>
    <col min="15370" max="15372" width="0" style="380" hidden="1" customWidth="1"/>
    <col min="15373" max="15373" width="0.25" style="380" customWidth="1"/>
    <col min="15374" max="15616" width="9" style="380"/>
    <col min="15617" max="15617" width="10.625" style="380" customWidth="1"/>
    <col min="15618" max="15618" width="14.75" style="380" customWidth="1"/>
    <col min="15619" max="15619" width="9.625" style="380" bestFit="1" customWidth="1"/>
    <col min="15620" max="15620" width="15.375" style="380" customWidth="1"/>
    <col min="15621" max="15621" width="9.25" style="380" customWidth="1"/>
    <col min="15622" max="15622" width="10.75" style="380" customWidth="1"/>
    <col min="15623" max="15623" width="9.25" style="380" customWidth="1"/>
    <col min="15624" max="15624" width="14.625" style="380" customWidth="1"/>
    <col min="15625" max="15625" width="0.375" style="380" customWidth="1"/>
    <col min="15626" max="15628" width="0" style="380" hidden="1" customWidth="1"/>
    <col min="15629" max="15629" width="0.25" style="380" customWidth="1"/>
    <col min="15630" max="15872" width="9" style="380"/>
    <col min="15873" max="15873" width="10.625" style="380" customWidth="1"/>
    <col min="15874" max="15874" width="14.75" style="380" customWidth="1"/>
    <col min="15875" max="15875" width="9.625" style="380" bestFit="1" customWidth="1"/>
    <col min="15876" max="15876" width="15.375" style="380" customWidth="1"/>
    <col min="15877" max="15877" width="9.25" style="380" customWidth="1"/>
    <col min="15878" max="15878" width="10.75" style="380" customWidth="1"/>
    <col min="15879" max="15879" width="9.25" style="380" customWidth="1"/>
    <col min="15880" max="15880" width="14.625" style="380" customWidth="1"/>
    <col min="15881" max="15881" width="0.375" style="380" customWidth="1"/>
    <col min="15882" max="15884" width="0" style="380" hidden="1" customWidth="1"/>
    <col min="15885" max="15885" width="0.25" style="380" customWidth="1"/>
    <col min="15886" max="16128" width="9" style="380"/>
    <col min="16129" max="16129" width="10.625" style="380" customWidth="1"/>
    <col min="16130" max="16130" width="14.75" style="380" customWidth="1"/>
    <col min="16131" max="16131" width="9.625" style="380" bestFit="1" customWidth="1"/>
    <col min="16132" max="16132" width="15.375" style="380" customWidth="1"/>
    <col min="16133" max="16133" width="9.25" style="380" customWidth="1"/>
    <col min="16134" max="16134" width="10.75" style="380" customWidth="1"/>
    <col min="16135" max="16135" width="9.25" style="380" customWidth="1"/>
    <col min="16136" max="16136" width="14.625" style="380" customWidth="1"/>
    <col min="16137" max="16137" width="0.375" style="380" customWidth="1"/>
    <col min="16138" max="16140" width="0" style="380" hidden="1" customWidth="1"/>
    <col min="16141" max="16141" width="0.25" style="380" customWidth="1"/>
    <col min="16142" max="16384" width="9" style="380"/>
  </cols>
  <sheetData>
    <row r="1" spans="1:9" ht="19.5" customHeight="1"/>
    <row r="2" spans="1:9" ht="21" customHeight="1">
      <c r="A2" s="1765" t="s">
        <v>396</v>
      </c>
      <c r="B2" s="1765"/>
      <c r="C2" s="1765"/>
      <c r="D2" s="1765"/>
      <c r="E2" s="1765"/>
      <c r="F2" s="1765"/>
      <c r="G2" s="1765"/>
      <c r="H2" s="1765"/>
    </row>
    <row r="3" spans="1:9" ht="22.5" customHeight="1">
      <c r="A3" s="1849" t="s">
        <v>397</v>
      </c>
      <c r="B3" s="1849"/>
      <c r="C3" s="1849"/>
      <c r="D3" s="1849"/>
      <c r="E3" s="1849"/>
      <c r="F3" s="1849"/>
      <c r="G3" s="1849"/>
      <c r="H3" s="1849"/>
    </row>
    <row r="4" spans="1:9" ht="21" customHeight="1" thickBot="1">
      <c r="A4" s="373" t="s">
        <v>398</v>
      </c>
      <c r="H4" s="373" t="s">
        <v>399</v>
      </c>
    </row>
    <row r="5" spans="1:9" ht="30" customHeight="1">
      <c r="A5" s="646"/>
      <c r="B5" s="1850" t="s">
        <v>400</v>
      </c>
      <c r="C5" s="1851"/>
      <c r="D5" s="1850" t="s">
        <v>401</v>
      </c>
      <c r="E5" s="1852"/>
      <c r="F5" s="1851"/>
      <c r="G5" s="647" t="s">
        <v>402</v>
      </c>
      <c r="H5" s="646"/>
    </row>
    <row r="6" spans="1:9">
      <c r="A6" s="304" t="s">
        <v>403</v>
      </c>
      <c r="B6" s="648" t="s">
        <v>404</v>
      </c>
      <c r="C6" s="649" t="s">
        <v>405</v>
      </c>
      <c r="D6" s="649" t="s">
        <v>404</v>
      </c>
      <c r="E6" s="649" t="s">
        <v>406</v>
      </c>
      <c r="F6" s="650" t="s">
        <v>407</v>
      </c>
      <c r="G6" s="651"/>
      <c r="H6" s="304" t="s">
        <v>408</v>
      </c>
    </row>
    <row r="7" spans="1:9" ht="24">
      <c r="A7" s="652"/>
      <c r="B7" s="653" t="s">
        <v>409</v>
      </c>
      <c r="C7" s="654" t="s">
        <v>410</v>
      </c>
      <c r="D7" s="655" t="s">
        <v>409</v>
      </c>
      <c r="E7" s="654" t="s">
        <v>410</v>
      </c>
      <c r="F7" s="656" t="s">
        <v>411</v>
      </c>
      <c r="G7" s="657" t="s">
        <v>410</v>
      </c>
      <c r="H7" s="652"/>
    </row>
    <row r="8" spans="1:9" s="662" customFormat="1" ht="50.1" customHeight="1">
      <c r="A8" s="120">
        <v>2011</v>
      </c>
      <c r="B8" s="658">
        <v>128</v>
      </c>
      <c r="C8" s="659">
        <v>158</v>
      </c>
      <c r="D8" s="660">
        <v>65</v>
      </c>
      <c r="E8" s="659">
        <v>40</v>
      </c>
      <c r="F8" s="659">
        <v>185</v>
      </c>
      <c r="G8" s="661">
        <v>123.4375</v>
      </c>
      <c r="H8" s="120">
        <v>2011</v>
      </c>
    </row>
    <row r="9" spans="1:9" s="662" customFormat="1" ht="50.1" customHeight="1">
      <c r="A9" s="120">
        <v>2012</v>
      </c>
      <c r="B9" s="658">
        <v>97</v>
      </c>
      <c r="C9" s="659">
        <v>106.6</v>
      </c>
      <c r="D9" s="660">
        <v>25</v>
      </c>
      <c r="E9" s="659">
        <v>19.899999999999999</v>
      </c>
      <c r="F9" s="659">
        <v>102</v>
      </c>
      <c r="G9" s="661">
        <v>109.89690721649484</v>
      </c>
      <c r="H9" s="120">
        <v>2012</v>
      </c>
    </row>
    <row r="10" spans="1:9" s="663" customFormat="1" ht="50.1" customHeight="1">
      <c r="A10" s="120">
        <v>2013</v>
      </c>
      <c r="B10" s="658">
        <v>30</v>
      </c>
      <c r="C10" s="659">
        <v>120</v>
      </c>
      <c r="D10" s="660">
        <v>6</v>
      </c>
      <c r="E10" s="659">
        <v>25</v>
      </c>
      <c r="F10" s="659">
        <v>128</v>
      </c>
      <c r="G10" s="661">
        <v>400</v>
      </c>
      <c r="H10" s="120">
        <v>2013</v>
      </c>
    </row>
    <row r="11" spans="1:9" s="663" customFormat="1" ht="50.1" customHeight="1">
      <c r="A11" s="120">
        <v>2014</v>
      </c>
      <c r="B11" s="658">
        <v>22</v>
      </c>
      <c r="C11" s="659">
        <v>100</v>
      </c>
      <c r="D11" s="660">
        <v>11</v>
      </c>
      <c r="E11" s="659">
        <v>47</v>
      </c>
      <c r="F11" s="659">
        <v>240</v>
      </c>
      <c r="G11" s="661">
        <v>454.54545454545456</v>
      </c>
      <c r="H11" s="120">
        <v>2014</v>
      </c>
    </row>
    <row r="12" spans="1:9" s="664" customFormat="1" ht="50.1" customHeight="1">
      <c r="A12" s="664">
        <v>2015</v>
      </c>
      <c r="B12" s="665">
        <v>30</v>
      </c>
      <c r="C12" s="666">
        <v>116</v>
      </c>
      <c r="D12" s="667">
        <v>10</v>
      </c>
      <c r="E12" s="666">
        <v>39</v>
      </c>
      <c r="F12" s="666">
        <v>184</v>
      </c>
      <c r="G12" s="668">
        <v>386.66666666666669</v>
      </c>
      <c r="H12" s="664">
        <v>2015</v>
      </c>
    </row>
    <row r="13" spans="1:9" s="555" customFormat="1" ht="50.1" customHeight="1" thickBot="1">
      <c r="A13" s="548">
        <v>2016</v>
      </c>
      <c r="B13" s="669">
        <v>31</v>
      </c>
      <c r="C13" s="670">
        <v>125</v>
      </c>
      <c r="D13" s="671">
        <v>10</v>
      </c>
      <c r="E13" s="670">
        <v>42</v>
      </c>
      <c r="F13" s="670">
        <v>198</v>
      </c>
      <c r="G13" s="672">
        <f>C13/B13*100</f>
        <v>403.22580645161293</v>
      </c>
      <c r="H13" s="548">
        <v>2016</v>
      </c>
    </row>
    <row r="14" spans="1:9" s="674" customFormat="1">
      <c r="A14" s="1853" t="s">
        <v>412</v>
      </c>
      <c r="B14" s="1777"/>
      <c r="C14" s="1853" t="s">
        <v>413</v>
      </c>
      <c r="D14" s="1853"/>
      <c r="E14" s="1853"/>
      <c r="F14" s="1853"/>
      <c r="G14" s="1853"/>
      <c r="H14" s="1853"/>
      <c r="I14" s="673"/>
    </row>
    <row r="15" spans="1:9" ht="0.75" customHeight="1">
      <c r="A15" s="304" t="s">
        <v>414</v>
      </c>
      <c r="B15" s="304"/>
      <c r="C15" s="304"/>
      <c r="D15" s="304"/>
      <c r="E15" s="304"/>
      <c r="F15" s="304"/>
      <c r="G15" s="304"/>
      <c r="H15" s="304" t="s">
        <v>414</v>
      </c>
      <c r="I15" s="675"/>
    </row>
  </sheetData>
  <mergeCells count="6">
    <mergeCell ref="A2:H2"/>
    <mergeCell ref="A3:H3"/>
    <mergeCell ref="B5:C5"/>
    <mergeCell ref="D5:F5"/>
    <mergeCell ref="A14:B14"/>
    <mergeCell ref="C14:H14"/>
  </mergeCells>
  <phoneticPr fontId="4" type="noConversion"/>
  <printOptions horizontalCentered="1"/>
  <pageMargins left="0.15748031496062992" right="0.15748031496062992" top="0.98425196850393704" bottom="0.98425196850393704" header="0.51181102362204722" footer="0.51181102362204722"/>
  <pageSetup paperSize="9" scale="9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U30"/>
  <sheetViews>
    <sheetView showGridLines="0" view="pageBreakPreview" zoomScaleNormal="100" workbookViewId="0">
      <selection activeCell="H14" sqref="H14"/>
    </sheetView>
  </sheetViews>
  <sheetFormatPr defaultRowHeight="15.75"/>
  <cols>
    <col min="1" max="1" width="12.25" style="720" customWidth="1"/>
    <col min="2" max="2" width="17.75" style="721" customWidth="1"/>
    <col min="3" max="3" width="13.5" style="428" customWidth="1"/>
    <col min="4" max="4" width="14.25" style="238" customWidth="1"/>
    <col min="5" max="5" width="13.625" style="238" customWidth="1"/>
    <col min="6" max="6" width="11.75" style="238" customWidth="1"/>
    <col min="7" max="7" width="13.875" style="722" customWidth="1"/>
    <col min="8" max="8" width="17.625" style="238" customWidth="1"/>
    <col min="9" max="9" width="12.375" style="722" customWidth="1"/>
    <col min="10" max="10" width="13.5" style="723" customWidth="1"/>
    <col min="11" max="11" width="16.125" style="238" bestFit="1" customWidth="1"/>
    <col min="12" max="256" width="9" style="238"/>
    <col min="257" max="257" width="12.25" style="238" customWidth="1"/>
    <col min="258" max="258" width="17.75" style="238" customWidth="1"/>
    <col min="259" max="259" width="13.5" style="238" customWidth="1"/>
    <col min="260" max="260" width="14.25" style="238" customWidth="1"/>
    <col min="261" max="261" width="13.625" style="238" customWidth="1"/>
    <col min="262" max="262" width="11.75" style="238" customWidth="1"/>
    <col min="263" max="263" width="13.875" style="238" customWidth="1"/>
    <col min="264" max="264" width="17.625" style="238" customWidth="1"/>
    <col min="265" max="265" width="12.375" style="238" customWidth="1"/>
    <col min="266" max="266" width="13.5" style="238" customWidth="1"/>
    <col min="267" max="267" width="16.125" style="238" bestFit="1" customWidth="1"/>
    <col min="268" max="512" width="9" style="238"/>
    <col min="513" max="513" width="12.25" style="238" customWidth="1"/>
    <col min="514" max="514" width="17.75" style="238" customWidth="1"/>
    <col min="515" max="515" width="13.5" style="238" customWidth="1"/>
    <col min="516" max="516" width="14.25" style="238" customWidth="1"/>
    <col min="517" max="517" width="13.625" style="238" customWidth="1"/>
    <col min="518" max="518" width="11.75" style="238" customWidth="1"/>
    <col min="519" max="519" width="13.875" style="238" customWidth="1"/>
    <col min="520" max="520" width="17.625" style="238" customWidth="1"/>
    <col min="521" max="521" width="12.375" style="238" customWidth="1"/>
    <col min="522" max="522" width="13.5" style="238" customWidth="1"/>
    <col min="523" max="523" width="16.125" style="238" bestFit="1" customWidth="1"/>
    <col min="524" max="768" width="9" style="238"/>
    <col min="769" max="769" width="12.25" style="238" customWidth="1"/>
    <col min="770" max="770" width="17.75" style="238" customWidth="1"/>
    <col min="771" max="771" width="13.5" style="238" customWidth="1"/>
    <col min="772" max="772" width="14.25" style="238" customWidth="1"/>
    <col min="773" max="773" width="13.625" style="238" customWidth="1"/>
    <col min="774" max="774" width="11.75" style="238" customWidth="1"/>
    <col min="775" max="775" width="13.875" style="238" customWidth="1"/>
    <col min="776" max="776" width="17.625" style="238" customWidth="1"/>
    <col min="777" max="777" width="12.375" style="238" customWidth="1"/>
    <col min="778" max="778" width="13.5" style="238" customWidth="1"/>
    <col min="779" max="779" width="16.125" style="238" bestFit="1" customWidth="1"/>
    <col min="780" max="1024" width="9" style="238"/>
    <col min="1025" max="1025" width="12.25" style="238" customWidth="1"/>
    <col min="1026" max="1026" width="17.75" style="238" customWidth="1"/>
    <col min="1027" max="1027" width="13.5" style="238" customWidth="1"/>
    <col min="1028" max="1028" width="14.25" style="238" customWidth="1"/>
    <col min="1029" max="1029" width="13.625" style="238" customWidth="1"/>
    <col min="1030" max="1030" width="11.75" style="238" customWidth="1"/>
    <col min="1031" max="1031" width="13.875" style="238" customWidth="1"/>
    <col min="1032" max="1032" width="17.625" style="238" customWidth="1"/>
    <col min="1033" max="1033" width="12.375" style="238" customWidth="1"/>
    <col min="1034" max="1034" width="13.5" style="238" customWidth="1"/>
    <col min="1035" max="1035" width="16.125" style="238" bestFit="1" customWidth="1"/>
    <col min="1036" max="1280" width="9" style="238"/>
    <col min="1281" max="1281" width="12.25" style="238" customWidth="1"/>
    <col min="1282" max="1282" width="17.75" style="238" customWidth="1"/>
    <col min="1283" max="1283" width="13.5" style="238" customWidth="1"/>
    <col min="1284" max="1284" width="14.25" style="238" customWidth="1"/>
    <col min="1285" max="1285" width="13.625" style="238" customWidth="1"/>
    <col min="1286" max="1286" width="11.75" style="238" customWidth="1"/>
    <col min="1287" max="1287" width="13.875" style="238" customWidth="1"/>
    <col min="1288" max="1288" width="17.625" style="238" customWidth="1"/>
    <col min="1289" max="1289" width="12.375" style="238" customWidth="1"/>
    <col min="1290" max="1290" width="13.5" style="238" customWidth="1"/>
    <col min="1291" max="1291" width="16.125" style="238" bestFit="1" customWidth="1"/>
    <col min="1292" max="1536" width="9" style="238"/>
    <col min="1537" max="1537" width="12.25" style="238" customWidth="1"/>
    <col min="1538" max="1538" width="17.75" style="238" customWidth="1"/>
    <col min="1539" max="1539" width="13.5" style="238" customWidth="1"/>
    <col min="1540" max="1540" width="14.25" style="238" customWidth="1"/>
    <col min="1541" max="1541" width="13.625" style="238" customWidth="1"/>
    <col min="1542" max="1542" width="11.75" style="238" customWidth="1"/>
    <col min="1543" max="1543" width="13.875" style="238" customWidth="1"/>
    <col min="1544" max="1544" width="17.625" style="238" customWidth="1"/>
    <col min="1545" max="1545" width="12.375" style="238" customWidth="1"/>
    <col min="1546" max="1546" width="13.5" style="238" customWidth="1"/>
    <col min="1547" max="1547" width="16.125" style="238" bestFit="1" customWidth="1"/>
    <col min="1548" max="1792" width="9" style="238"/>
    <col min="1793" max="1793" width="12.25" style="238" customWidth="1"/>
    <col min="1794" max="1794" width="17.75" style="238" customWidth="1"/>
    <col min="1795" max="1795" width="13.5" style="238" customWidth="1"/>
    <col min="1796" max="1796" width="14.25" style="238" customWidth="1"/>
    <col min="1797" max="1797" width="13.625" style="238" customWidth="1"/>
    <col min="1798" max="1798" width="11.75" style="238" customWidth="1"/>
    <col min="1799" max="1799" width="13.875" style="238" customWidth="1"/>
    <col min="1800" max="1800" width="17.625" style="238" customWidth="1"/>
    <col min="1801" max="1801" width="12.375" style="238" customWidth="1"/>
    <col min="1802" max="1802" width="13.5" style="238" customWidth="1"/>
    <col min="1803" max="1803" width="16.125" style="238" bestFit="1" customWidth="1"/>
    <col min="1804" max="2048" width="9" style="238"/>
    <col min="2049" max="2049" width="12.25" style="238" customWidth="1"/>
    <col min="2050" max="2050" width="17.75" style="238" customWidth="1"/>
    <col min="2051" max="2051" width="13.5" style="238" customWidth="1"/>
    <col min="2052" max="2052" width="14.25" style="238" customWidth="1"/>
    <col min="2053" max="2053" width="13.625" style="238" customWidth="1"/>
    <col min="2054" max="2054" width="11.75" style="238" customWidth="1"/>
    <col min="2055" max="2055" width="13.875" style="238" customWidth="1"/>
    <col min="2056" max="2056" width="17.625" style="238" customWidth="1"/>
    <col min="2057" max="2057" width="12.375" style="238" customWidth="1"/>
    <col min="2058" max="2058" width="13.5" style="238" customWidth="1"/>
    <col min="2059" max="2059" width="16.125" style="238" bestFit="1" customWidth="1"/>
    <col min="2060" max="2304" width="9" style="238"/>
    <col min="2305" max="2305" width="12.25" style="238" customWidth="1"/>
    <col min="2306" max="2306" width="17.75" style="238" customWidth="1"/>
    <col min="2307" max="2307" width="13.5" style="238" customWidth="1"/>
    <col min="2308" max="2308" width="14.25" style="238" customWidth="1"/>
    <col min="2309" max="2309" width="13.625" style="238" customWidth="1"/>
    <col min="2310" max="2310" width="11.75" style="238" customWidth="1"/>
    <col min="2311" max="2311" width="13.875" style="238" customWidth="1"/>
    <col min="2312" max="2312" width="17.625" style="238" customWidth="1"/>
    <col min="2313" max="2313" width="12.375" style="238" customWidth="1"/>
    <col min="2314" max="2314" width="13.5" style="238" customWidth="1"/>
    <col min="2315" max="2315" width="16.125" style="238" bestFit="1" customWidth="1"/>
    <col min="2316" max="2560" width="9" style="238"/>
    <col min="2561" max="2561" width="12.25" style="238" customWidth="1"/>
    <col min="2562" max="2562" width="17.75" style="238" customWidth="1"/>
    <col min="2563" max="2563" width="13.5" style="238" customWidth="1"/>
    <col min="2564" max="2564" width="14.25" style="238" customWidth="1"/>
    <col min="2565" max="2565" width="13.625" style="238" customWidth="1"/>
    <col min="2566" max="2566" width="11.75" style="238" customWidth="1"/>
    <col min="2567" max="2567" width="13.875" style="238" customWidth="1"/>
    <col min="2568" max="2568" width="17.625" style="238" customWidth="1"/>
    <col min="2569" max="2569" width="12.375" style="238" customWidth="1"/>
    <col min="2570" max="2570" width="13.5" style="238" customWidth="1"/>
    <col min="2571" max="2571" width="16.125" style="238" bestFit="1" customWidth="1"/>
    <col min="2572" max="2816" width="9" style="238"/>
    <col min="2817" max="2817" width="12.25" style="238" customWidth="1"/>
    <col min="2818" max="2818" width="17.75" style="238" customWidth="1"/>
    <col min="2819" max="2819" width="13.5" style="238" customWidth="1"/>
    <col min="2820" max="2820" width="14.25" style="238" customWidth="1"/>
    <col min="2821" max="2821" width="13.625" style="238" customWidth="1"/>
    <col min="2822" max="2822" width="11.75" style="238" customWidth="1"/>
    <col min="2823" max="2823" width="13.875" style="238" customWidth="1"/>
    <col min="2824" max="2824" width="17.625" style="238" customWidth="1"/>
    <col min="2825" max="2825" width="12.375" style="238" customWidth="1"/>
    <col min="2826" max="2826" width="13.5" style="238" customWidth="1"/>
    <col min="2827" max="2827" width="16.125" style="238" bestFit="1" customWidth="1"/>
    <col min="2828" max="3072" width="9" style="238"/>
    <col min="3073" max="3073" width="12.25" style="238" customWidth="1"/>
    <col min="3074" max="3074" width="17.75" style="238" customWidth="1"/>
    <col min="3075" max="3075" width="13.5" style="238" customWidth="1"/>
    <col min="3076" max="3076" width="14.25" style="238" customWidth="1"/>
    <col min="3077" max="3077" width="13.625" style="238" customWidth="1"/>
    <col min="3078" max="3078" width="11.75" style="238" customWidth="1"/>
    <col min="3079" max="3079" width="13.875" style="238" customWidth="1"/>
    <col min="3080" max="3080" width="17.625" style="238" customWidth="1"/>
    <col min="3081" max="3081" width="12.375" style="238" customWidth="1"/>
    <col min="3082" max="3082" width="13.5" style="238" customWidth="1"/>
    <col min="3083" max="3083" width="16.125" style="238" bestFit="1" customWidth="1"/>
    <col min="3084" max="3328" width="9" style="238"/>
    <col min="3329" max="3329" width="12.25" style="238" customWidth="1"/>
    <col min="3330" max="3330" width="17.75" style="238" customWidth="1"/>
    <col min="3331" max="3331" width="13.5" style="238" customWidth="1"/>
    <col min="3332" max="3332" width="14.25" style="238" customWidth="1"/>
    <col min="3333" max="3333" width="13.625" style="238" customWidth="1"/>
    <col min="3334" max="3334" width="11.75" style="238" customWidth="1"/>
    <col min="3335" max="3335" width="13.875" style="238" customWidth="1"/>
    <col min="3336" max="3336" width="17.625" style="238" customWidth="1"/>
    <col min="3337" max="3337" width="12.375" style="238" customWidth="1"/>
    <col min="3338" max="3338" width="13.5" style="238" customWidth="1"/>
    <col min="3339" max="3339" width="16.125" style="238" bestFit="1" customWidth="1"/>
    <col min="3340" max="3584" width="9" style="238"/>
    <col min="3585" max="3585" width="12.25" style="238" customWidth="1"/>
    <col min="3586" max="3586" width="17.75" style="238" customWidth="1"/>
    <col min="3587" max="3587" width="13.5" style="238" customWidth="1"/>
    <col min="3588" max="3588" width="14.25" style="238" customWidth="1"/>
    <col min="3589" max="3589" width="13.625" style="238" customWidth="1"/>
    <col min="3590" max="3590" width="11.75" style="238" customWidth="1"/>
    <col min="3591" max="3591" width="13.875" style="238" customWidth="1"/>
    <col min="3592" max="3592" width="17.625" style="238" customWidth="1"/>
    <col min="3593" max="3593" width="12.375" style="238" customWidth="1"/>
    <col min="3594" max="3594" width="13.5" style="238" customWidth="1"/>
    <col min="3595" max="3595" width="16.125" style="238" bestFit="1" customWidth="1"/>
    <col min="3596" max="3840" width="9" style="238"/>
    <col min="3841" max="3841" width="12.25" style="238" customWidth="1"/>
    <col min="3842" max="3842" width="17.75" style="238" customWidth="1"/>
    <col min="3843" max="3843" width="13.5" style="238" customWidth="1"/>
    <col min="3844" max="3844" width="14.25" style="238" customWidth="1"/>
    <col min="3845" max="3845" width="13.625" style="238" customWidth="1"/>
    <col min="3846" max="3846" width="11.75" style="238" customWidth="1"/>
    <col min="3847" max="3847" width="13.875" style="238" customWidth="1"/>
    <col min="3848" max="3848" width="17.625" style="238" customWidth="1"/>
    <col min="3849" max="3849" width="12.375" style="238" customWidth="1"/>
    <col min="3850" max="3850" width="13.5" style="238" customWidth="1"/>
    <col min="3851" max="3851" width="16.125" style="238" bestFit="1" customWidth="1"/>
    <col min="3852" max="4096" width="9" style="238"/>
    <col min="4097" max="4097" width="12.25" style="238" customWidth="1"/>
    <col min="4098" max="4098" width="17.75" style="238" customWidth="1"/>
    <col min="4099" max="4099" width="13.5" style="238" customWidth="1"/>
    <col min="4100" max="4100" width="14.25" style="238" customWidth="1"/>
    <col min="4101" max="4101" width="13.625" style="238" customWidth="1"/>
    <col min="4102" max="4102" width="11.75" style="238" customWidth="1"/>
    <col min="4103" max="4103" width="13.875" style="238" customWidth="1"/>
    <col min="4104" max="4104" width="17.625" style="238" customWidth="1"/>
    <col min="4105" max="4105" width="12.375" style="238" customWidth="1"/>
    <col min="4106" max="4106" width="13.5" style="238" customWidth="1"/>
    <col min="4107" max="4107" width="16.125" style="238" bestFit="1" customWidth="1"/>
    <col min="4108" max="4352" width="9" style="238"/>
    <col min="4353" max="4353" width="12.25" style="238" customWidth="1"/>
    <col min="4354" max="4354" width="17.75" style="238" customWidth="1"/>
    <col min="4355" max="4355" width="13.5" style="238" customWidth="1"/>
    <col min="4356" max="4356" width="14.25" style="238" customWidth="1"/>
    <col min="4357" max="4357" width="13.625" style="238" customWidth="1"/>
    <col min="4358" max="4358" width="11.75" style="238" customWidth="1"/>
    <col min="4359" max="4359" width="13.875" style="238" customWidth="1"/>
    <col min="4360" max="4360" width="17.625" style="238" customWidth="1"/>
    <col min="4361" max="4361" width="12.375" style="238" customWidth="1"/>
    <col min="4362" max="4362" width="13.5" style="238" customWidth="1"/>
    <col min="4363" max="4363" width="16.125" style="238" bestFit="1" customWidth="1"/>
    <col min="4364" max="4608" width="9" style="238"/>
    <col min="4609" max="4609" width="12.25" style="238" customWidth="1"/>
    <col min="4610" max="4610" width="17.75" style="238" customWidth="1"/>
    <col min="4611" max="4611" width="13.5" style="238" customWidth="1"/>
    <col min="4612" max="4612" width="14.25" style="238" customWidth="1"/>
    <col min="4613" max="4613" width="13.625" style="238" customWidth="1"/>
    <col min="4614" max="4614" width="11.75" style="238" customWidth="1"/>
    <col min="4615" max="4615" width="13.875" style="238" customWidth="1"/>
    <col min="4616" max="4616" width="17.625" style="238" customWidth="1"/>
    <col min="4617" max="4617" width="12.375" style="238" customWidth="1"/>
    <col min="4618" max="4618" width="13.5" style="238" customWidth="1"/>
    <col min="4619" max="4619" width="16.125" style="238" bestFit="1" customWidth="1"/>
    <col min="4620" max="4864" width="9" style="238"/>
    <col min="4865" max="4865" width="12.25" style="238" customWidth="1"/>
    <col min="4866" max="4866" width="17.75" style="238" customWidth="1"/>
    <col min="4867" max="4867" width="13.5" style="238" customWidth="1"/>
    <col min="4868" max="4868" width="14.25" style="238" customWidth="1"/>
    <col min="4869" max="4869" width="13.625" style="238" customWidth="1"/>
    <col min="4870" max="4870" width="11.75" style="238" customWidth="1"/>
    <col min="4871" max="4871" width="13.875" style="238" customWidth="1"/>
    <col min="4872" max="4872" width="17.625" style="238" customWidth="1"/>
    <col min="4873" max="4873" width="12.375" style="238" customWidth="1"/>
    <col min="4874" max="4874" width="13.5" style="238" customWidth="1"/>
    <col min="4875" max="4875" width="16.125" style="238" bestFit="1" customWidth="1"/>
    <col min="4876" max="5120" width="9" style="238"/>
    <col min="5121" max="5121" width="12.25" style="238" customWidth="1"/>
    <col min="5122" max="5122" width="17.75" style="238" customWidth="1"/>
    <col min="5123" max="5123" width="13.5" style="238" customWidth="1"/>
    <col min="5124" max="5124" width="14.25" style="238" customWidth="1"/>
    <col min="5125" max="5125" width="13.625" style="238" customWidth="1"/>
    <col min="5126" max="5126" width="11.75" style="238" customWidth="1"/>
    <col min="5127" max="5127" width="13.875" style="238" customWidth="1"/>
    <col min="5128" max="5128" width="17.625" style="238" customWidth="1"/>
    <col min="5129" max="5129" width="12.375" style="238" customWidth="1"/>
    <col min="5130" max="5130" width="13.5" style="238" customWidth="1"/>
    <col min="5131" max="5131" width="16.125" style="238" bestFit="1" customWidth="1"/>
    <col min="5132" max="5376" width="9" style="238"/>
    <col min="5377" max="5377" width="12.25" style="238" customWidth="1"/>
    <col min="5378" max="5378" width="17.75" style="238" customWidth="1"/>
    <col min="5379" max="5379" width="13.5" style="238" customWidth="1"/>
    <col min="5380" max="5380" width="14.25" style="238" customWidth="1"/>
    <col min="5381" max="5381" width="13.625" style="238" customWidth="1"/>
    <col min="5382" max="5382" width="11.75" style="238" customWidth="1"/>
    <col min="5383" max="5383" width="13.875" style="238" customWidth="1"/>
    <col min="5384" max="5384" width="17.625" style="238" customWidth="1"/>
    <col min="5385" max="5385" width="12.375" style="238" customWidth="1"/>
    <col min="5386" max="5386" width="13.5" style="238" customWidth="1"/>
    <col min="5387" max="5387" width="16.125" style="238" bestFit="1" customWidth="1"/>
    <col min="5388" max="5632" width="9" style="238"/>
    <col min="5633" max="5633" width="12.25" style="238" customWidth="1"/>
    <col min="5634" max="5634" width="17.75" style="238" customWidth="1"/>
    <col min="5635" max="5635" width="13.5" style="238" customWidth="1"/>
    <col min="5636" max="5636" width="14.25" style="238" customWidth="1"/>
    <col min="5637" max="5637" width="13.625" style="238" customWidth="1"/>
    <col min="5638" max="5638" width="11.75" style="238" customWidth="1"/>
    <col min="5639" max="5639" width="13.875" style="238" customWidth="1"/>
    <col min="5640" max="5640" width="17.625" style="238" customWidth="1"/>
    <col min="5641" max="5641" width="12.375" style="238" customWidth="1"/>
    <col min="5642" max="5642" width="13.5" style="238" customWidth="1"/>
    <col min="5643" max="5643" width="16.125" style="238" bestFit="1" customWidth="1"/>
    <col min="5644" max="5888" width="9" style="238"/>
    <col min="5889" max="5889" width="12.25" style="238" customWidth="1"/>
    <col min="5890" max="5890" width="17.75" style="238" customWidth="1"/>
    <col min="5891" max="5891" width="13.5" style="238" customWidth="1"/>
    <col min="5892" max="5892" width="14.25" style="238" customWidth="1"/>
    <col min="5893" max="5893" width="13.625" style="238" customWidth="1"/>
    <col min="5894" max="5894" width="11.75" style="238" customWidth="1"/>
    <col min="5895" max="5895" width="13.875" style="238" customWidth="1"/>
    <col min="5896" max="5896" width="17.625" style="238" customWidth="1"/>
    <col min="5897" max="5897" width="12.375" style="238" customWidth="1"/>
    <col min="5898" max="5898" width="13.5" style="238" customWidth="1"/>
    <col min="5899" max="5899" width="16.125" style="238" bestFit="1" customWidth="1"/>
    <col min="5900" max="6144" width="9" style="238"/>
    <col min="6145" max="6145" width="12.25" style="238" customWidth="1"/>
    <col min="6146" max="6146" width="17.75" style="238" customWidth="1"/>
    <col min="6147" max="6147" width="13.5" style="238" customWidth="1"/>
    <col min="6148" max="6148" width="14.25" style="238" customWidth="1"/>
    <col min="6149" max="6149" width="13.625" style="238" customWidth="1"/>
    <col min="6150" max="6150" width="11.75" style="238" customWidth="1"/>
    <col min="6151" max="6151" width="13.875" style="238" customWidth="1"/>
    <col min="6152" max="6152" width="17.625" style="238" customWidth="1"/>
    <col min="6153" max="6153" width="12.375" style="238" customWidth="1"/>
    <col min="6154" max="6154" width="13.5" style="238" customWidth="1"/>
    <col min="6155" max="6155" width="16.125" style="238" bestFit="1" customWidth="1"/>
    <col min="6156" max="6400" width="9" style="238"/>
    <col min="6401" max="6401" width="12.25" style="238" customWidth="1"/>
    <col min="6402" max="6402" width="17.75" style="238" customWidth="1"/>
    <col min="6403" max="6403" width="13.5" style="238" customWidth="1"/>
    <col min="6404" max="6404" width="14.25" style="238" customWidth="1"/>
    <col min="6405" max="6405" width="13.625" style="238" customWidth="1"/>
    <col min="6406" max="6406" width="11.75" style="238" customWidth="1"/>
    <col min="6407" max="6407" width="13.875" style="238" customWidth="1"/>
    <col min="6408" max="6408" width="17.625" style="238" customWidth="1"/>
    <col min="6409" max="6409" width="12.375" style="238" customWidth="1"/>
    <col min="6410" max="6410" width="13.5" style="238" customWidth="1"/>
    <col min="6411" max="6411" width="16.125" style="238" bestFit="1" customWidth="1"/>
    <col min="6412" max="6656" width="9" style="238"/>
    <col min="6657" max="6657" width="12.25" style="238" customWidth="1"/>
    <col min="6658" max="6658" width="17.75" style="238" customWidth="1"/>
    <col min="6659" max="6659" width="13.5" style="238" customWidth="1"/>
    <col min="6660" max="6660" width="14.25" style="238" customWidth="1"/>
    <col min="6661" max="6661" width="13.625" style="238" customWidth="1"/>
    <col min="6662" max="6662" width="11.75" style="238" customWidth="1"/>
    <col min="6663" max="6663" width="13.875" style="238" customWidth="1"/>
    <col min="6664" max="6664" width="17.625" style="238" customWidth="1"/>
    <col min="6665" max="6665" width="12.375" style="238" customWidth="1"/>
    <col min="6666" max="6666" width="13.5" style="238" customWidth="1"/>
    <col min="6667" max="6667" width="16.125" style="238" bestFit="1" customWidth="1"/>
    <col min="6668" max="6912" width="9" style="238"/>
    <col min="6913" max="6913" width="12.25" style="238" customWidth="1"/>
    <col min="6914" max="6914" width="17.75" style="238" customWidth="1"/>
    <col min="6915" max="6915" width="13.5" style="238" customWidth="1"/>
    <col min="6916" max="6916" width="14.25" style="238" customWidth="1"/>
    <col min="6917" max="6917" width="13.625" style="238" customWidth="1"/>
    <col min="6918" max="6918" width="11.75" style="238" customWidth="1"/>
    <col min="6919" max="6919" width="13.875" style="238" customWidth="1"/>
    <col min="6920" max="6920" width="17.625" style="238" customWidth="1"/>
    <col min="6921" max="6921" width="12.375" style="238" customWidth="1"/>
    <col min="6922" max="6922" width="13.5" style="238" customWidth="1"/>
    <col min="6923" max="6923" width="16.125" style="238" bestFit="1" customWidth="1"/>
    <col min="6924" max="7168" width="9" style="238"/>
    <col min="7169" max="7169" width="12.25" style="238" customWidth="1"/>
    <col min="7170" max="7170" width="17.75" style="238" customWidth="1"/>
    <col min="7171" max="7171" width="13.5" style="238" customWidth="1"/>
    <col min="7172" max="7172" width="14.25" style="238" customWidth="1"/>
    <col min="7173" max="7173" width="13.625" style="238" customWidth="1"/>
    <col min="7174" max="7174" width="11.75" style="238" customWidth="1"/>
    <col min="7175" max="7175" width="13.875" style="238" customWidth="1"/>
    <col min="7176" max="7176" width="17.625" style="238" customWidth="1"/>
    <col min="7177" max="7177" width="12.375" style="238" customWidth="1"/>
    <col min="7178" max="7178" width="13.5" style="238" customWidth="1"/>
    <col min="7179" max="7179" width="16.125" style="238" bestFit="1" customWidth="1"/>
    <col min="7180" max="7424" width="9" style="238"/>
    <col min="7425" max="7425" width="12.25" style="238" customWidth="1"/>
    <col min="7426" max="7426" width="17.75" style="238" customWidth="1"/>
    <col min="7427" max="7427" width="13.5" style="238" customWidth="1"/>
    <col min="7428" max="7428" width="14.25" style="238" customWidth="1"/>
    <col min="7429" max="7429" width="13.625" style="238" customWidth="1"/>
    <col min="7430" max="7430" width="11.75" style="238" customWidth="1"/>
    <col min="7431" max="7431" width="13.875" style="238" customWidth="1"/>
    <col min="7432" max="7432" width="17.625" style="238" customWidth="1"/>
    <col min="7433" max="7433" width="12.375" style="238" customWidth="1"/>
    <col min="7434" max="7434" width="13.5" style="238" customWidth="1"/>
    <col min="7435" max="7435" width="16.125" style="238" bestFit="1" customWidth="1"/>
    <col min="7436" max="7680" width="9" style="238"/>
    <col min="7681" max="7681" width="12.25" style="238" customWidth="1"/>
    <col min="7682" max="7682" width="17.75" style="238" customWidth="1"/>
    <col min="7683" max="7683" width="13.5" style="238" customWidth="1"/>
    <col min="7684" max="7684" width="14.25" style="238" customWidth="1"/>
    <col min="7685" max="7685" width="13.625" style="238" customWidth="1"/>
    <col min="7686" max="7686" width="11.75" style="238" customWidth="1"/>
    <col min="7687" max="7687" width="13.875" style="238" customWidth="1"/>
    <col min="7688" max="7688" width="17.625" style="238" customWidth="1"/>
    <col min="7689" max="7689" width="12.375" style="238" customWidth="1"/>
    <col min="7690" max="7690" width="13.5" style="238" customWidth="1"/>
    <col min="7691" max="7691" width="16.125" style="238" bestFit="1" customWidth="1"/>
    <col min="7692" max="7936" width="9" style="238"/>
    <col min="7937" max="7937" width="12.25" style="238" customWidth="1"/>
    <col min="7938" max="7938" width="17.75" style="238" customWidth="1"/>
    <col min="7939" max="7939" width="13.5" style="238" customWidth="1"/>
    <col min="7940" max="7940" width="14.25" style="238" customWidth="1"/>
    <col min="7941" max="7941" width="13.625" style="238" customWidth="1"/>
    <col min="7942" max="7942" width="11.75" style="238" customWidth="1"/>
    <col min="7943" max="7943" width="13.875" style="238" customWidth="1"/>
    <col min="7944" max="7944" width="17.625" style="238" customWidth="1"/>
    <col min="7945" max="7945" width="12.375" style="238" customWidth="1"/>
    <col min="7946" max="7946" width="13.5" style="238" customWidth="1"/>
    <col min="7947" max="7947" width="16.125" style="238" bestFit="1" customWidth="1"/>
    <col min="7948" max="8192" width="9" style="238"/>
    <col min="8193" max="8193" width="12.25" style="238" customWidth="1"/>
    <col min="8194" max="8194" width="17.75" style="238" customWidth="1"/>
    <col min="8195" max="8195" width="13.5" style="238" customWidth="1"/>
    <col min="8196" max="8196" width="14.25" style="238" customWidth="1"/>
    <col min="8197" max="8197" width="13.625" style="238" customWidth="1"/>
    <col min="8198" max="8198" width="11.75" style="238" customWidth="1"/>
    <col min="8199" max="8199" width="13.875" style="238" customWidth="1"/>
    <col min="8200" max="8200" width="17.625" style="238" customWidth="1"/>
    <col min="8201" max="8201" width="12.375" style="238" customWidth="1"/>
    <col min="8202" max="8202" width="13.5" style="238" customWidth="1"/>
    <col min="8203" max="8203" width="16.125" style="238" bestFit="1" customWidth="1"/>
    <col min="8204" max="8448" width="9" style="238"/>
    <col min="8449" max="8449" width="12.25" style="238" customWidth="1"/>
    <col min="8450" max="8450" width="17.75" style="238" customWidth="1"/>
    <col min="8451" max="8451" width="13.5" style="238" customWidth="1"/>
    <col min="8452" max="8452" width="14.25" style="238" customWidth="1"/>
    <col min="8453" max="8453" width="13.625" style="238" customWidth="1"/>
    <col min="8454" max="8454" width="11.75" style="238" customWidth="1"/>
    <col min="8455" max="8455" width="13.875" style="238" customWidth="1"/>
    <col min="8456" max="8456" width="17.625" style="238" customWidth="1"/>
    <col min="8457" max="8457" width="12.375" style="238" customWidth="1"/>
    <col min="8458" max="8458" width="13.5" style="238" customWidth="1"/>
    <col min="8459" max="8459" width="16.125" style="238" bestFit="1" customWidth="1"/>
    <col min="8460" max="8704" width="9" style="238"/>
    <col min="8705" max="8705" width="12.25" style="238" customWidth="1"/>
    <col min="8706" max="8706" width="17.75" style="238" customWidth="1"/>
    <col min="8707" max="8707" width="13.5" style="238" customWidth="1"/>
    <col min="8708" max="8708" width="14.25" style="238" customWidth="1"/>
    <col min="8709" max="8709" width="13.625" style="238" customWidth="1"/>
    <col min="8710" max="8710" width="11.75" style="238" customWidth="1"/>
    <col min="8711" max="8711" width="13.875" style="238" customWidth="1"/>
    <col min="8712" max="8712" width="17.625" style="238" customWidth="1"/>
    <col min="8713" max="8713" width="12.375" style="238" customWidth="1"/>
    <col min="8714" max="8714" width="13.5" style="238" customWidth="1"/>
    <col min="8715" max="8715" width="16.125" style="238" bestFit="1" customWidth="1"/>
    <col min="8716" max="8960" width="9" style="238"/>
    <col min="8961" max="8961" width="12.25" style="238" customWidth="1"/>
    <col min="8962" max="8962" width="17.75" style="238" customWidth="1"/>
    <col min="8963" max="8963" width="13.5" style="238" customWidth="1"/>
    <col min="8964" max="8964" width="14.25" style="238" customWidth="1"/>
    <col min="8965" max="8965" width="13.625" style="238" customWidth="1"/>
    <col min="8966" max="8966" width="11.75" style="238" customWidth="1"/>
    <col min="8967" max="8967" width="13.875" style="238" customWidth="1"/>
    <col min="8968" max="8968" width="17.625" style="238" customWidth="1"/>
    <col min="8969" max="8969" width="12.375" style="238" customWidth="1"/>
    <col min="8970" max="8970" width="13.5" style="238" customWidth="1"/>
    <col min="8971" max="8971" width="16.125" style="238" bestFit="1" customWidth="1"/>
    <col min="8972" max="9216" width="9" style="238"/>
    <col min="9217" max="9217" width="12.25" style="238" customWidth="1"/>
    <col min="9218" max="9218" width="17.75" style="238" customWidth="1"/>
    <col min="9219" max="9219" width="13.5" style="238" customWidth="1"/>
    <col min="9220" max="9220" width="14.25" style="238" customWidth="1"/>
    <col min="9221" max="9221" width="13.625" style="238" customWidth="1"/>
    <col min="9222" max="9222" width="11.75" style="238" customWidth="1"/>
    <col min="9223" max="9223" width="13.875" style="238" customWidth="1"/>
    <col min="9224" max="9224" width="17.625" style="238" customWidth="1"/>
    <col min="9225" max="9225" width="12.375" style="238" customWidth="1"/>
    <col min="9226" max="9226" width="13.5" style="238" customWidth="1"/>
    <col min="9227" max="9227" width="16.125" style="238" bestFit="1" customWidth="1"/>
    <col min="9228" max="9472" width="9" style="238"/>
    <col min="9473" max="9473" width="12.25" style="238" customWidth="1"/>
    <col min="9474" max="9474" width="17.75" style="238" customWidth="1"/>
    <col min="9475" max="9475" width="13.5" style="238" customWidth="1"/>
    <col min="9476" max="9476" width="14.25" style="238" customWidth="1"/>
    <col min="9477" max="9477" width="13.625" style="238" customWidth="1"/>
    <col min="9478" max="9478" width="11.75" style="238" customWidth="1"/>
    <col min="9479" max="9479" width="13.875" style="238" customWidth="1"/>
    <col min="9480" max="9480" width="17.625" style="238" customWidth="1"/>
    <col min="9481" max="9481" width="12.375" style="238" customWidth="1"/>
    <col min="9482" max="9482" width="13.5" style="238" customWidth="1"/>
    <col min="9483" max="9483" width="16.125" style="238" bestFit="1" customWidth="1"/>
    <col min="9484" max="9728" width="9" style="238"/>
    <col min="9729" max="9729" width="12.25" style="238" customWidth="1"/>
    <col min="9730" max="9730" width="17.75" style="238" customWidth="1"/>
    <col min="9731" max="9731" width="13.5" style="238" customWidth="1"/>
    <col min="9732" max="9732" width="14.25" style="238" customWidth="1"/>
    <col min="9733" max="9733" width="13.625" style="238" customWidth="1"/>
    <col min="9734" max="9734" width="11.75" style="238" customWidth="1"/>
    <col min="9735" max="9735" width="13.875" style="238" customWidth="1"/>
    <col min="9736" max="9736" width="17.625" style="238" customWidth="1"/>
    <col min="9737" max="9737" width="12.375" style="238" customWidth="1"/>
    <col min="9738" max="9738" width="13.5" style="238" customWidth="1"/>
    <col min="9739" max="9739" width="16.125" style="238" bestFit="1" customWidth="1"/>
    <col min="9740" max="9984" width="9" style="238"/>
    <col min="9985" max="9985" width="12.25" style="238" customWidth="1"/>
    <col min="9986" max="9986" width="17.75" style="238" customWidth="1"/>
    <col min="9987" max="9987" width="13.5" style="238" customWidth="1"/>
    <col min="9988" max="9988" width="14.25" style="238" customWidth="1"/>
    <col min="9989" max="9989" width="13.625" style="238" customWidth="1"/>
    <col min="9990" max="9990" width="11.75" style="238" customWidth="1"/>
    <col min="9991" max="9991" width="13.875" style="238" customWidth="1"/>
    <col min="9992" max="9992" width="17.625" style="238" customWidth="1"/>
    <col min="9993" max="9993" width="12.375" style="238" customWidth="1"/>
    <col min="9994" max="9994" width="13.5" style="238" customWidth="1"/>
    <col min="9995" max="9995" width="16.125" style="238" bestFit="1" customWidth="1"/>
    <col min="9996" max="10240" width="9" style="238"/>
    <col min="10241" max="10241" width="12.25" style="238" customWidth="1"/>
    <col min="10242" max="10242" width="17.75" style="238" customWidth="1"/>
    <col min="10243" max="10243" width="13.5" style="238" customWidth="1"/>
    <col min="10244" max="10244" width="14.25" style="238" customWidth="1"/>
    <col min="10245" max="10245" width="13.625" style="238" customWidth="1"/>
    <col min="10246" max="10246" width="11.75" style="238" customWidth="1"/>
    <col min="10247" max="10247" width="13.875" style="238" customWidth="1"/>
    <col min="10248" max="10248" width="17.625" style="238" customWidth="1"/>
    <col min="10249" max="10249" width="12.375" style="238" customWidth="1"/>
    <col min="10250" max="10250" width="13.5" style="238" customWidth="1"/>
    <col min="10251" max="10251" width="16.125" style="238" bestFit="1" customWidth="1"/>
    <col min="10252" max="10496" width="9" style="238"/>
    <col min="10497" max="10497" width="12.25" style="238" customWidth="1"/>
    <col min="10498" max="10498" width="17.75" style="238" customWidth="1"/>
    <col min="10499" max="10499" width="13.5" style="238" customWidth="1"/>
    <col min="10500" max="10500" width="14.25" style="238" customWidth="1"/>
    <col min="10501" max="10501" width="13.625" style="238" customWidth="1"/>
    <col min="10502" max="10502" width="11.75" style="238" customWidth="1"/>
    <col min="10503" max="10503" width="13.875" style="238" customWidth="1"/>
    <col min="10504" max="10504" width="17.625" style="238" customWidth="1"/>
    <col min="10505" max="10505" width="12.375" style="238" customWidth="1"/>
    <col min="10506" max="10506" width="13.5" style="238" customWidth="1"/>
    <col min="10507" max="10507" width="16.125" style="238" bestFit="1" customWidth="1"/>
    <col min="10508" max="10752" width="9" style="238"/>
    <col min="10753" max="10753" width="12.25" style="238" customWidth="1"/>
    <col min="10754" max="10754" width="17.75" style="238" customWidth="1"/>
    <col min="10755" max="10755" width="13.5" style="238" customWidth="1"/>
    <col min="10756" max="10756" width="14.25" style="238" customWidth="1"/>
    <col min="10757" max="10757" width="13.625" style="238" customWidth="1"/>
    <col min="10758" max="10758" width="11.75" style="238" customWidth="1"/>
    <col min="10759" max="10759" width="13.875" style="238" customWidth="1"/>
    <col min="10760" max="10760" width="17.625" style="238" customWidth="1"/>
    <col min="10761" max="10761" width="12.375" style="238" customWidth="1"/>
    <col min="10762" max="10762" width="13.5" style="238" customWidth="1"/>
    <col min="10763" max="10763" width="16.125" style="238" bestFit="1" customWidth="1"/>
    <col min="10764" max="11008" width="9" style="238"/>
    <col min="11009" max="11009" width="12.25" style="238" customWidth="1"/>
    <col min="11010" max="11010" width="17.75" style="238" customWidth="1"/>
    <col min="11011" max="11011" width="13.5" style="238" customWidth="1"/>
    <col min="11012" max="11012" width="14.25" style="238" customWidth="1"/>
    <col min="11013" max="11013" width="13.625" style="238" customWidth="1"/>
    <col min="11014" max="11014" width="11.75" style="238" customWidth="1"/>
    <col min="11015" max="11015" width="13.875" style="238" customWidth="1"/>
    <col min="11016" max="11016" width="17.625" style="238" customWidth="1"/>
    <col min="11017" max="11017" width="12.375" style="238" customWidth="1"/>
    <col min="11018" max="11018" width="13.5" style="238" customWidth="1"/>
    <col min="11019" max="11019" width="16.125" style="238" bestFit="1" customWidth="1"/>
    <col min="11020" max="11264" width="9" style="238"/>
    <col min="11265" max="11265" width="12.25" style="238" customWidth="1"/>
    <col min="11266" max="11266" width="17.75" style="238" customWidth="1"/>
    <col min="11267" max="11267" width="13.5" style="238" customWidth="1"/>
    <col min="11268" max="11268" width="14.25" style="238" customWidth="1"/>
    <col min="11269" max="11269" width="13.625" style="238" customWidth="1"/>
    <col min="11270" max="11270" width="11.75" style="238" customWidth="1"/>
    <col min="11271" max="11271" width="13.875" style="238" customWidth="1"/>
    <col min="11272" max="11272" width="17.625" style="238" customWidth="1"/>
    <col min="11273" max="11273" width="12.375" style="238" customWidth="1"/>
    <col min="11274" max="11274" width="13.5" style="238" customWidth="1"/>
    <col min="11275" max="11275" width="16.125" style="238" bestFit="1" customWidth="1"/>
    <col min="11276" max="11520" width="9" style="238"/>
    <col min="11521" max="11521" width="12.25" style="238" customWidth="1"/>
    <col min="11522" max="11522" width="17.75" style="238" customWidth="1"/>
    <col min="11523" max="11523" width="13.5" style="238" customWidth="1"/>
    <col min="11524" max="11524" width="14.25" style="238" customWidth="1"/>
    <col min="11525" max="11525" width="13.625" style="238" customWidth="1"/>
    <col min="11526" max="11526" width="11.75" style="238" customWidth="1"/>
    <col min="11527" max="11527" width="13.875" style="238" customWidth="1"/>
    <col min="11528" max="11528" width="17.625" style="238" customWidth="1"/>
    <col min="11529" max="11529" width="12.375" style="238" customWidth="1"/>
    <col min="11530" max="11530" width="13.5" style="238" customWidth="1"/>
    <col min="11531" max="11531" width="16.125" style="238" bestFit="1" customWidth="1"/>
    <col min="11532" max="11776" width="9" style="238"/>
    <col min="11777" max="11777" width="12.25" style="238" customWidth="1"/>
    <col min="11778" max="11778" width="17.75" style="238" customWidth="1"/>
    <col min="11779" max="11779" width="13.5" style="238" customWidth="1"/>
    <col min="11780" max="11780" width="14.25" style="238" customWidth="1"/>
    <col min="11781" max="11781" width="13.625" style="238" customWidth="1"/>
    <col min="11782" max="11782" width="11.75" style="238" customWidth="1"/>
    <col min="11783" max="11783" width="13.875" style="238" customWidth="1"/>
    <col min="11784" max="11784" width="17.625" style="238" customWidth="1"/>
    <col min="11785" max="11785" width="12.375" style="238" customWidth="1"/>
    <col min="11786" max="11786" width="13.5" style="238" customWidth="1"/>
    <col min="11787" max="11787" width="16.125" style="238" bestFit="1" customWidth="1"/>
    <col min="11788" max="12032" width="9" style="238"/>
    <col min="12033" max="12033" width="12.25" style="238" customWidth="1"/>
    <col min="12034" max="12034" width="17.75" style="238" customWidth="1"/>
    <col min="12035" max="12035" width="13.5" style="238" customWidth="1"/>
    <col min="12036" max="12036" width="14.25" style="238" customWidth="1"/>
    <col min="12037" max="12037" width="13.625" style="238" customWidth="1"/>
    <col min="12038" max="12038" width="11.75" style="238" customWidth="1"/>
    <col min="12039" max="12039" width="13.875" style="238" customWidth="1"/>
    <col min="12040" max="12040" width="17.625" style="238" customWidth="1"/>
    <col min="12041" max="12041" width="12.375" style="238" customWidth="1"/>
    <col min="12042" max="12042" width="13.5" style="238" customWidth="1"/>
    <col min="12043" max="12043" width="16.125" style="238" bestFit="1" customWidth="1"/>
    <col min="12044" max="12288" width="9" style="238"/>
    <col min="12289" max="12289" width="12.25" style="238" customWidth="1"/>
    <col min="12290" max="12290" width="17.75" style="238" customWidth="1"/>
    <col min="12291" max="12291" width="13.5" style="238" customWidth="1"/>
    <col min="12292" max="12292" width="14.25" style="238" customWidth="1"/>
    <col min="12293" max="12293" width="13.625" style="238" customWidth="1"/>
    <col min="12294" max="12294" width="11.75" style="238" customWidth="1"/>
    <col min="12295" max="12295" width="13.875" style="238" customWidth="1"/>
    <col min="12296" max="12296" width="17.625" style="238" customWidth="1"/>
    <col min="12297" max="12297" width="12.375" style="238" customWidth="1"/>
    <col min="12298" max="12298" width="13.5" style="238" customWidth="1"/>
    <col min="12299" max="12299" width="16.125" style="238" bestFit="1" customWidth="1"/>
    <col min="12300" max="12544" width="9" style="238"/>
    <col min="12545" max="12545" width="12.25" style="238" customWidth="1"/>
    <col min="12546" max="12546" width="17.75" style="238" customWidth="1"/>
    <col min="12547" max="12547" width="13.5" style="238" customWidth="1"/>
    <col min="12548" max="12548" width="14.25" style="238" customWidth="1"/>
    <col min="12549" max="12549" width="13.625" style="238" customWidth="1"/>
    <col min="12550" max="12550" width="11.75" style="238" customWidth="1"/>
    <col min="12551" max="12551" width="13.875" style="238" customWidth="1"/>
    <col min="12552" max="12552" width="17.625" style="238" customWidth="1"/>
    <col min="12553" max="12553" width="12.375" style="238" customWidth="1"/>
    <col min="12554" max="12554" width="13.5" style="238" customWidth="1"/>
    <col min="12555" max="12555" width="16.125" style="238" bestFit="1" customWidth="1"/>
    <col min="12556" max="12800" width="9" style="238"/>
    <col min="12801" max="12801" width="12.25" style="238" customWidth="1"/>
    <col min="12802" max="12802" width="17.75" style="238" customWidth="1"/>
    <col min="12803" max="12803" width="13.5" style="238" customWidth="1"/>
    <col min="12804" max="12804" width="14.25" style="238" customWidth="1"/>
    <col min="12805" max="12805" width="13.625" style="238" customWidth="1"/>
    <col min="12806" max="12806" width="11.75" style="238" customWidth="1"/>
    <col min="12807" max="12807" width="13.875" style="238" customWidth="1"/>
    <col min="12808" max="12808" width="17.625" style="238" customWidth="1"/>
    <col min="12809" max="12809" width="12.375" style="238" customWidth="1"/>
    <col min="12810" max="12810" width="13.5" style="238" customWidth="1"/>
    <col min="12811" max="12811" width="16.125" style="238" bestFit="1" customWidth="1"/>
    <col min="12812" max="13056" width="9" style="238"/>
    <col min="13057" max="13057" width="12.25" style="238" customWidth="1"/>
    <col min="13058" max="13058" width="17.75" style="238" customWidth="1"/>
    <col min="13059" max="13059" width="13.5" style="238" customWidth="1"/>
    <col min="13060" max="13060" width="14.25" style="238" customWidth="1"/>
    <col min="13061" max="13061" width="13.625" style="238" customWidth="1"/>
    <col min="13062" max="13062" width="11.75" style="238" customWidth="1"/>
    <col min="13063" max="13063" width="13.875" style="238" customWidth="1"/>
    <col min="13064" max="13064" width="17.625" style="238" customWidth="1"/>
    <col min="13065" max="13065" width="12.375" style="238" customWidth="1"/>
    <col min="13066" max="13066" width="13.5" style="238" customWidth="1"/>
    <col min="13067" max="13067" width="16.125" style="238" bestFit="1" customWidth="1"/>
    <col min="13068" max="13312" width="9" style="238"/>
    <col min="13313" max="13313" width="12.25" style="238" customWidth="1"/>
    <col min="13314" max="13314" width="17.75" style="238" customWidth="1"/>
    <col min="13315" max="13315" width="13.5" style="238" customWidth="1"/>
    <col min="13316" max="13316" width="14.25" style="238" customWidth="1"/>
    <col min="13317" max="13317" width="13.625" style="238" customWidth="1"/>
    <col min="13318" max="13318" width="11.75" style="238" customWidth="1"/>
    <col min="13319" max="13319" width="13.875" style="238" customWidth="1"/>
    <col min="13320" max="13320" width="17.625" style="238" customWidth="1"/>
    <col min="13321" max="13321" width="12.375" style="238" customWidth="1"/>
    <col min="13322" max="13322" width="13.5" style="238" customWidth="1"/>
    <col min="13323" max="13323" width="16.125" style="238" bestFit="1" customWidth="1"/>
    <col min="13324" max="13568" width="9" style="238"/>
    <col min="13569" max="13569" width="12.25" style="238" customWidth="1"/>
    <col min="13570" max="13570" width="17.75" style="238" customWidth="1"/>
    <col min="13571" max="13571" width="13.5" style="238" customWidth="1"/>
    <col min="13572" max="13572" width="14.25" style="238" customWidth="1"/>
    <col min="13573" max="13573" width="13.625" style="238" customWidth="1"/>
    <col min="13574" max="13574" width="11.75" style="238" customWidth="1"/>
    <col min="13575" max="13575" width="13.875" style="238" customWidth="1"/>
    <col min="13576" max="13576" width="17.625" style="238" customWidth="1"/>
    <col min="13577" max="13577" width="12.375" style="238" customWidth="1"/>
    <col min="13578" max="13578" width="13.5" style="238" customWidth="1"/>
    <col min="13579" max="13579" width="16.125" style="238" bestFit="1" customWidth="1"/>
    <col min="13580" max="13824" width="9" style="238"/>
    <col min="13825" max="13825" width="12.25" style="238" customWidth="1"/>
    <col min="13826" max="13826" width="17.75" style="238" customWidth="1"/>
    <col min="13827" max="13827" width="13.5" style="238" customWidth="1"/>
    <col min="13828" max="13828" width="14.25" style="238" customWidth="1"/>
    <col min="13829" max="13829" width="13.625" style="238" customWidth="1"/>
    <col min="13830" max="13830" width="11.75" style="238" customWidth="1"/>
    <col min="13831" max="13831" width="13.875" style="238" customWidth="1"/>
    <col min="13832" max="13832" width="17.625" style="238" customWidth="1"/>
    <col min="13833" max="13833" width="12.375" style="238" customWidth="1"/>
    <col min="13834" max="13834" width="13.5" style="238" customWidth="1"/>
    <col min="13835" max="13835" width="16.125" style="238" bestFit="1" customWidth="1"/>
    <col min="13836" max="14080" width="9" style="238"/>
    <col min="14081" max="14081" width="12.25" style="238" customWidth="1"/>
    <col min="14082" max="14082" width="17.75" style="238" customWidth="1"/>
    <col min="14083" max="14083" width="13.5" style="238" customWidth="1"/>
    <col min="14084" max="14084" width="14.25" style="238" customWidth="1"/>
    <col min="14085" max="14085" width="13.625" style="238" customWidth="1"/>
    <col min="14086" max="14086" width="11.75" style="238" customWidth="1"/>
    <col min="14087" max="14087" width="13.875" style="238" customWidth="1"/>
    <col min="14088" max="14088" width="17.625" style="238" customWidth="1"/>
    <col min="14089" max="14089" width="12.375" style="238" customWidth="1"/>
    <col min="14090" max="14090" width="13.5" style="238" customWidth="1"/>
    <col min="14091" max="14091" width="16.125" style="238" bestFit="1" customWidth="1"/>
    <col min="14092" max="14336" width="9" style="238"/>
    <col min="14337" max="14337" width="12.25" style="238" customWidth="1"/>
    <col min="14338" max="14338" width="17.75" style="238" customWidth="1"/>
    <col min="14339" max="14339" width="13.5" style="238" customWidth="1"/>
    <col min="14340" max="14340" width="14.25" style="238" customWidth="1"/>
    <col min="14341" max="14341" width="13.625" style="238" customWidth="1"/>
    <col min="14342" max="14342" width="11.75" style="238" customWidth="1"/>
    <col min="14343" max="14343" width="13.875" style="238" customWidth="1"/>
    <col min="14344" max="14344" width="17.625" style="238" customWidth="1"/>
    <col min="14345" max="14345" width="12.375" style="238" customWidth="1"/>
    <col min="14346" max="14346" width="13.5" style="238" customWidth="1"/>
    <col min="14347" max="14347" width="16.125" style="238" bestFit="1" customWidth="1"/>
    <col min="14348" max="14592" width="9" style="238"/>
    <col min="14593" max="14593" width="12.25" style="238" customWidth="1"/>
    <col min="14594" max="14594" width="17.75" style="238" customWidth="1"/>
    <col min="14595" max="14595" width="13.5" style="238" customWidth="1"/>
    <col min="14596" max="14596" width="14.25" style="238" customWidth="1"/>
    <col min="14597" max="14597" width="13.625" style="238" customWidth="1"/>
    <col min="14598" max="14598" width="11.75" style="238" customWidth="1"/>
    <col min="14599" max="14599" width="13.875" style="238" customWidth="1"/>
    <col min="14600" max="14600" width="17.625" style="238" customWidth="1"/>
    <col min="14601" max="14601" width="12.375" style="238" customWidth="1"/>
    <col min="14602" max="14602" width="13.5" style="238" customWidth="1"/>
    <col min="14603" max="14603" width="16.125" style="238" bestFit="1" customWidth="1"/>
    <col min="14604" max="14848" width="9" style="238"/>
    <col min="14849" max="14849" width="12.25" style="238" customWidth="1"/>
    <col min="14850" max="14850" width="17.75" style="238" customWidth="1"/>
    <col min="14851" max="14851" width="13.5" style="238" customWidth="1"/>
    <col min="14852" max="14852" width="14.25" style="238" customWidth="1"/>
    <col min="14853" max="14853" width="13.625" style="238" customWidth="1"/>
    <col min="14854" max="14854" width="11.75" style="238" customWidth="1"/>
    <col min="14855" max="14855" width="13.875" style="238" customWidth="1"/>
    <col min="14856" max="14856" width="17.625" style="238" customWidth="1"/>
    <col min="14857" max="14857" width="12.375" style="238" customWidth="1"/>
    <col min="14858" max="14858" width="13.5" style="238" customWidth="1"/>
    <col min="14859" max="14859" width="16.125" style="238" bestFit="1" customWidth="1"/>
    <col min="14860" max="15104" width="9" style="238"/>
    <col min="15105" max="15105" width="12.25" style="238" customWidth="1"/>
    <col min="15106" max="15106" width="17.75" style="238" customWidth="1"/>
    <col min="15107" max="15107" width="13.5" style="238" customWidth="1"/>
    <col min="15108" max="15108" width="14.25" style="238" customWidth="1"/>
    <col min="15109" max="15109" width="13.625" style="238" customWidth="1"/>
    <col min="15110" max="15110" width="11.75" style="238" customWidth="1"/>
    <col min="15111" max="15111" width="13.875" style="238" customWidth="1"/>
    <col min="15112" max="15112" width="17.625" style="238" customWidth="1"/>
    <col min="15113" max="15113" width="12.375" style="238" customWidth="1"/>
    <col min="15114" max="15114" width="13.5" style="238" customWidth="1"/>
    <col min="15115" max="15115" width="16.125" style="238" bestFit="1" customWidth="1"/>
    <col min="15116" max="15360" width="9" style="238"/>
    <col min="15361" max="15361" width="12.25" style="238" customWidth="1"/>
    <col min="15362" max="15362" width="17.75" style="238" customWidth="1"/>
    <col min="15363" max="15363" width="13.5" style="238" customWidth="1"/>
    <col min="15364" max="15364" width="14.25" style="238" customWidth="1"/>
    <col min="15365" max="15365" width="13.625" style="238" customWidth="1"/>
    <col min="15366" max="15366" width="11.75" style="238" customWidth="1"/>
    <col min="15367" max="15367" width="13.875" style="238" customWidth="1"/>
    <col min="15368" max="15368" width="17.625" style="238" customWidth="1"/>
    <col min="15369" max="15369" width="12.375" style="238" customWidth="1"/>
    <col min="15370" max="15370" width="13.5" style="238" customWidth="1"/>
    <col min="15371" max="15371" width="16.125" style="238" bestFit="1" customWidth="1"/>
    <col min="15372" max="15616" width="9" style="238"/>
    <col min="15617" max="15617" width="12.25" style="238" customWidth="1"/>
    <col min="15618" max="15618" width="17.75" style="238" customWidth="1"/>
    <col min="15619" max="15619" width="13.5" style="238" customWidth="1"/>
    <col min="15620" max="15620" width="14.25" style="238" customWidth="1"/>
    <col min="15621" max="15621" width="13.625" style="238" customWidth="1"/>
    <col min="15622" max="15622" width="11.75" style="238" customWidth="1"/>
    <col min="15623" max="15623" width="13.875" style="238" customWidth="1"/>
    <col min="15624" max="15624" width="17.625" style="238" customWidth="1"/>
    <col min="15625" max="15625" width="12.375" style="238" customWidth="1"/>
    <col min="15626" max="15626" width="13.5" style="238" customWidth="1"/>
    <col min="15627" max="15627" width="16.125" style="238" bestFit="1" customWidth="1"/>
    <col min="15628" max="15872" width="9" style="238"/>
    <col min="15873" max="15873" width="12.25" style="238" customWidth="1"/>
    <col min="15874" max="15874" width="17.75" style="238" customWidth="1"/>
    <col min="15875" max="15875" width="13.5" style="238" customWidth="1"/>
    <col min="15876" max="15876" width="14.25" style="238" customWidth="1"/>
    <col min="15877" max="15877" width="13.625" style="238" customWidth="1"/>
    <col min="15878" max="15878" width="11.75" style="238" customWidth="1"/>
    <col min="15879" max="15879" width="13.875" style="238" customWidth="1"/>
    <col min="15880" max="15880" width="17.625" style="238" customWidth="1"/>
    <col min="15881" max="15881" width="12.375" style="238" customWidth="1"/>
    <col min="15882" max="15882" width="13.5" style="238" customWidth="1"/>
    <col min="15883" max="15883" width="16.125" style="238" bestFit="1" customWidth="1"/>
    <col min="15884" max="16128" width="9" style="238"/>
    <col min="16129" max="16129" width="12.25" style="238" customWidth="1"/>
    <col min="16130" max="16130" width="17.75" style="238" customWidth="1"/>
    <col min="16131" max="16131" width="13.5" style="238" customWidth="1"/>
    <col min="16132" max="16132" width="14.25" style="238" customWidth="1"/>
    <col min="16133" max="16133" width="13.625" style="238" customWidth="1"/>
    <col min="16134" max="16134" width="11.75" style="238" customWidth="1"/>
    <col min="16135" max="16135" width="13.875" style="238" customWidth="1"/>
    <col min="16136" max="16136" width="17.625" style="238" customWidth="1"/>
    <col min="16137" max="16137" width="12.375" style="238" customWidth="1"/>
    <col min="16138" max="16138" width="13.5" style="238" customWidth="1"/>
    <col min="16139" max="16139" width="16.125" style="238" bestFit="1" customWidth="1"/>
    <col min="16140" max="16384" width="9" style="238"/>
  </cols>
  <sheetData>
    <row r="1" spans="1:11" s="99" customFormat="1" ht="4.5" customHeight="1">
      <c r="A1" s="95"/>
      <c r="B1" s="676"/>
      <c r="C1" s="383"/>
      <c r="G1" s="144"/>
      <c r="I1" s="144"/>
      <c r="J1" s="677"/>
    </row>
    <row r="2" spans="1:11" s="100" customFormat="1" ht="20.25">
      <c r="A2" s="1686" t="s">
        <v>415</v>
      </c>
      <c r="B2" s="1686"/>
      <c r="C2" s="1686"/>
      <c r="D2" s="1686"/>
      <c r="E2" s="1686"/>
      <c r="F2" s="1686"/>
      <c r="G2" s="1686" t="s">
        <v>416</v>
      </c>
      <c r="H2" s="1686"/>
      <c r="I2" s="1686"/>
      <c r="J2" s="1686"/>
      <c r="K2" s="1686"/>
    </row>
    <row r="3" spans="1:11" s="496" customFormat="1" ht="12">
      <c r="A3" s="678"/>
      <c r="B3" s="679"/>
      <c r="C3" s="678"/>
      <c r="D3" s="678"/>
      <c r="E3" s="678"/>
      <c r="F3" s="678"/>
      <c r="G3" s="678"/>
      <c r="H3" s="678"/>
      <c r="I3" s="678"/>
      <c r="J3" s="678"/>
      <c r="K3" s="678"/>
    </row>
    <row r="4" spans="1:11" s="682" customFormat="1" ht="14.25" thickBot="1">
      <c r="A4" s="101" t="s">
        <v>417</v>
      </c>
      <c r="B4" s="680"/>
      <c r="C4" s="681"/>
      <c r="G4" s="102"/>
      <c r="I4" s="683"/>
      <c r="J4" s="684"/>
      <c r="K4" s="102" t="s">
        <v>418</v>
      </c>
    </row>
    <row r="5" spans="1:11" s="687" customFormat="1" ht="30.75" customHeight="1">
      <c r="A5" s="1858" t="s">
        <v>419</v>
      </c>
      <c r="B5" s="685" t="s">
        <v>420</v>
      </c>
      <c r="C5" s="1861" t="s">
        <v>421</v>
      </c>
      <c r="D5" s="1862"/>
      <c r="E5" s="1862"/>
      <c r="F5" s="1862"/>
      <c r="G5" s="686"/>
      <c r="H5" s="1861" t="s">
        <v>422</v>
      </c>
      <c r="I5" s="1862"/>
      <c r="J5" s="1863"/>
      <c r="K5" s="1864" t="s">
        <v>7</v>
      </c>
    </row>
    <row r="6" spans="1:11" s="687" customFormat="1" ht="22.5" customHeight="1">
      <c r="A6" s="1859"/>
      <c r="B6" s="688"/>
      <c r="C6" s="689" t="s">
        <v>423</v>
      </c>
      <c r="D6" s="690" t="s">
        <v>424</v>
      </c>
      <c r="E6" s="691" t="s">
        <v>425</v>
      </c>
      <c r="F6" s="691" t="s">
        <v>426</v>
      </c>
      <c r="G6" s="692" t="s">
        <v>427</v>
      </c>
      <c r="H6" s="692" t="s">
        <v>428</v>
      </c>
      <c r="I6" s="693" t="s">
        <v>429</v>
      </c>
      <c r="J6" s="694" t="s">
        <v>430</v>
      </c>
      <c r="K6" s="1865"/>
    </row>
    <row r="7" spans="1:11" s="687" customFormat="1" ht="10.5" customHeight="1">
      <c r="A7" s="1859"/>
      <c r="B7" s="1867" t="s">
        <v>431</v>
      </c>
      <c r="C7" s="695"/>
      <c r="D7" s="696"/>
      <c r="E7" s="697"/>
      <c r="F7" s="697"/>
      <c r="G7" s="1869" t="s">
        <v>432</v>
      </c>
      <c r="H7" s="1871" t="s">
        <v>433</v>
      </c>
      <c r="I7" s="698"/>
      <c r="J7" s="699"/>
      <c r="K7" s="1865"/>
    </row>
    <row r="8" spans="1:11" s="687" customFormat="1" ht="22.5" customHeight="1">
      <c r="A8" s="1860"/>
      <c r="B8" s="1868"/>
      <c r="C8" s="700" t="s">
        <v>434</v>
      </c>
      <c r="D8" s="700" t="s">
        <v>435</v>
      </c>
      <c r="E8" s="701" t="s">
        <v>436</v>
      </c>
      <c r="F8" s="701" t="s">
        <v>437</v>
      </c>
      <c r="G8" s="1870"/>
      <c r="H8" s="1872"/>
      <c r="I8" s="702" t="s">
        <v>438</v>
      </c>
      <c r="J8" s="703" t="s">
        <v>439</v>
      </c>
      <c r="K8" s="1866"/>
    </row>
    <row r="9" spans="1:11" s="230" customFormat="1" ht="29.25" customHeight="1">
      <c r="A9" s="704">
        <v>2011</v>
      </c>
      <c r="B9" s="561">
        <v>4215560</v>
      </c>
      <c r="C9" s="289">
        <v>1847120</v>
      </c>
      <c r="D9" s="289">
        <v>2351760</v>
      </c>
      <c r="E9" s="289">
        <v>16680</v>
      </c>
      <c r="F9" s="289">
        <v>0</v>
      </c>
      <c r="G9" s="289">
        <v>0</v>
      </c>
      <c r="H9" s="289">
        <v>4215560</v>
      </c>
      <c r="I9" s="289">
        <v>0</v>
      </c>
      <c r="J9" s="517">
        <v>0</v>
      </c>
      <c r="K9" s="404" t="s">
        <v>286</v>
      </c>
    </row>
    <row r="10" spans="1:11" s="230" customFormat="1" ht="29.25" customHeight="1">
      <c r="A10" s="704">
        <v>2012</v>
      </c>
      <c r="B10" s="561">
        <v>5338320</v>
      </c>
      <c r="C10" s="289">
        <v>547680</v>
      </c>
      <c r="D10" s="289">
        <v>4279280</v>
      </c>
      <c r="E10" s="289">
        <v>482840</v>
      </c>
      <c r="F10" s="289">
        <v>20720</v>
      </c>
      <c r="G10" s="289">
        <v>7800</v>
      </c>
      <c r="H10" s="289">
        <v>5338320</v>
      </c>
      <c r="I10" s="289">
        <v>0</v>
      </c>
      <c r="J10" s="517">
        <v>0</v>
      </c>
      <c r="K10" s="404" t="s">
        <v>287</v>
      </c>
    </row>
    <row r="11" spans="1:11" s="230" customFormat="1" ht="29.25" customHeight="1">
      <c r="A11" s="704">
        <v>2013</v>
      </c>
      <c r="B11" s="561">
        <v>5258200</v>
      </c>
      <c r="C11" s="289">
        <v>727280</v>
      </c>
      <c r="D11" s="289">
        <v>4377880</v>
      </c>
      <c r="E11" s="289">
        <v>153040</v>
      </c>
      <c r="F11" s="289">
        <v>0</v>
      </c>
      <c r="G11" s="289">
        <v>0</v>
      </c>
      <c r="H11" s="289">
        <v>5258200</v>
      </c>
      <c r="I11" s="289">
        <v>0</v>
      </c>
      <c r="J11" s="517">
        <v>0</v>
      </c>
      <c r="K11" s="404" t="s">
        <v>288</v>
      </c>
    </row>
    <row r="12" spans="1:11" s="230" customFormat="1" ht="29.25" customHeight="1">
      <c r="A12" s="704">
        <v>2014</v>
      </c>
      <c r="B12" s="561">
        <v>7909640</v>
      </c>
      <c r="C12" s="289">
        <v>2259800</v>
      </c>
      <c r="D12" s="289">
        <v>5476240</v>
      </c>
      <c r="E12" s="289">
        <v>172360</v>
      </c>
      <c r="F12" s="289">
        <v>1240</v>
      </c>
      <c r="G12" s="289">
        <v>0</v>
      </c>
      <c r="H12" s="289">
        <v>7909640</v>
      </c>
      <c r="I12" s="289">
        <v>0</v>
      </c>
      <c r="J12" s="517">
        <v>0</v>
      </c>
      <c r="K12" s="404" t="s">
        <v>289</v>
      </c>
    </row>
    <row r="13" spans="1:11" s="708" customFormat="1" ht="29.25" customHeight="1">
      <c r="A13" s="705">
        <v>2015</v>
      </c>
      <c r="B13" s="561">
        <v>8182680</v>
      </c>
      <c r="C13" s="519">
        <v>1856520</v>
      </c>
      <c r="D13" s="519">
        <v>6065440</v>
      </c>
      <c r="E13" s="519">
        <v>252840</v>
      </c>
      <c r="F13" s="519">
        <v>7880</v>
      </c>
      <c r="G13" s="519">
        <v>0</v>
      </c>
      <c r="H13" s="519">
        <v>8182680</v>
      </c>
      <c r="I13" s="519">
        <v>0</v>
      </c>
      <c r="J13" s="706">
        <v>0</v>
      </c>
      <c r="K13" s="707" t="s">
        <v>290</v>
      </c>
    </row>
    <row r="14" spans="1:11" s="237" customFormat="1" ht="29.25" customHeight="1">
      <c r="A14" s="709">
        <v>2016</v>
      </c>
      <c r="B14" s="710">
        <f>SUM(B15:B25)</f>
        <v>9354400</v>
      </c>
      <c r="C14" s="711">
        <f t="shared" ref="C14:H14" si="0">SUM(C15:C25)</f>
        <v>2508840</v>
      </c>
      <c r="D14" s="711">
        <f t="shared" si="0"/>
        <v>6438520</v>
      </c>
      <c r="E14" s="711">
        <f t="shared" si="0"/>
        <v>325360</v>
      </c>
      <c r="F14" s="711">
        <f t="shared" si="0"/>
        <v>81680</v>
      </c>
      <c r="G14" s="711">
        <f t="shared" si="0"/>
        <v>0</v>
      </c>
      <c r="H14" s="711">
        <f t="shared" si="0"/>
        <v>9354400</v>
      </c>
      <c r="I14" s="711">
        <f>SUM(I15:I25)</f>
        <v>0</v>
      </c>
      <c r="J14" s="712">
        <f>SUM(J15:J25)</f>
        <v>0</v>
      </c>
      <c r="K14" s="713" t="s">
        <v>440</v>
      </c>
    </row>
    <row r="15" spans="1:11" s="230" customFormat="1" ht="24.95" customHeight="1">
      <c r="A15" s="714" t="s">
        <v>23</v>
      </c>
      <c r="B15" s="715">
        <f>SUM(C15:G15)</f>
        <v>676320</v>
      </c>
      <c r="C15" s="1560">
        <v>231320</v>
      </c>
      <c r="D15" s="1560">
        <v>441320</v>
      </c>
      <c r="E15" s="1560">
        <v>3680</v>
      </c>
      <c r="F15" s="1562"/>
      <c r="G15" s="1560">
        <v>0</v>
      </c>
      <c r="H15" s="1560">
        <v>676320</v>
      </c>
      <c r="I15" s="711">
        <v>0</v>
      </c>
      <c r="J15" s="712">
        <v>0</v>
      </c>
      <c r="K15" s="716" t="s">
        <v>24</v>
      </c>
    </row>
    <row r="16" spans="1:11" s="230" customFormat="1" ht="24.95" customHeight="1">
      <c r="A16" s="714" t="s">
        <v>25</v>
      </c>
      <c r="B16" s="715">
        <f t="shared" ref="B16:B25" si="1">SUM(C16:G16)</f>
        <v>536680</v>
      </c>
      <c r="C16" s="1560">
        <v>91480</v>
      </c>
      <c r="D16" s="1560">
        <v>403760</v>
      </c>
      <c r="E16" s="1560">
        <v>28760</v>
      </c>
      <c r="F16" s="1562">
        <v>12680</v>
      </c>
      <c r="G16" s="1560">
        <v>0</v>
      </c>
      <c r="H16" s="1560">
        <v>536680</v>
      </c>
      <c r="I16" s="711">
        <v>0</v>
      </c>
      <c r="J16" s="712">
        <v>0</v>
      </c>
      <c r="K16" s="716" t="s">
        <v>26</v>
      </c>
    </row>
    <row r="17" spans="1:21" s="230" customFormat="1" ht="24.95" customHeight="1">
      <c r="A17" s="714" t="s">
        <v>27</v>
      </c>
      <c r="B17" s="715">
        <f t="shared" si="1"/>
        <v>721000</v>
      </c>
      <c r="C17" s="1560">
        <v>233760</v>
      </c>
      <c r="D17" s="1560">
        <v>474280</v>
      </c>
      <c r="E17" s="1560">
        <v>12160</v>
      </c>
      <c r="F17" s="1562">
        <v>800</v>
      </c>
      <c r="G17" s="1560">
        <v>0</v>
      </c>
      <c r="H17" s="1560">
        <v>721000</v>
      </c>
      <c r="I17" s="711">
        <v>0</v>
      </c>
      <c r="J17" s="712">
        <v>0</v>
      </c>
      <c r="K17" s="716" t="s">
        <v>28</v>
      </c>
    </row>
    <row r="18" spans="1:21" s="230" customFormat="1" ht="24.95" customHeight="1">
      <c r="A18" s="714" t="s">
        <v>29</v>
      </c>
      <c r="B18" s="715">
        <f t="shared" si="1"/>
        <v>799000</v>
      </c>
      <c r="C18" s="1560">
        <v>235800</v>
      </c>
      <c r="D18" s="1560">
        <v>559360</v>
      </c>
      <c r="E18" s="1560">
        <v>3840</v>
      </c>
      <c r="F18" s="1562">
        <v>0</v>
      </c>
      <c r="G18" s="1560">
        <v>0</v>
      </c>
      <c r="H18" s="1560">
        <v>799000</v>
      </c>
      <c r="I18" s="711">
        <v>0</v>
      </c>
      <c r="J18" s="712">
        <v>0</v>
      </c>
      <c r="K18" s="716" t="s">
        <v>441</v>
      </c>
    </row>
    <row r="19" spans="1:21" s="230" customFormat="1" ht="24.95" customHeight="1">
      <c r="A19" s="714" t="s">
        <v>31</v>
      </c>
      <c r="B19" s="715">
        <f t="shared" si="1"/>
        <v>758480</v>
      </c>
      <c r="C19" s="1560">
        <v>243200</v>
      </c>
      <c r="D19" s="1560">
        <v>511960</v>
      </c>
      <c r="E19" s="1560">
        <v>3320</v>
      </c>
      <c r="F19" s="1562">
        <v>0</v>
      </c>
      <c r="G19" s="1560">
        <v>0</v>
      </c>
      <c r="H19" s="1560">
        <v>758480</v>
      </c>
      <c r="I19" s="711">
        <v>0</v>
      </c>
      <c r="J19" s="712">
        <v>0</v>
      </c>
      <c r="K19" s="716" t="s">
        <v>32</v>
      </c>
    </row>
    <row r="20" spans="1:21" s="230" customFormat="1" ht="24.95" customHeight="1">
      <c r="A20" s="714" t="s">
        <v>33</v>
      </c>
      <c r="B20" s="715">
        <f t="shared" si="1"/>
        <v>937600</v>
      </c>
      <c r="C20" s="1560">
        <v>152360</v>
      </c>
      <c r="D20" s="1560">
        <v>765160</v>
      </c>
      <c r="E20" s="1560">
        <v>20080</v>
      </c>
      <c r="F20" s="1562">
        <v>0</v>
      </c>
      <c r="G20" s="1560">
        <v>0</v>
      </c>
      <c r="H20" s="1560">
        <v>937600</v>
      </c>
      <c r="I20" s="711">
        <v>0</v>
      </c>
      <c r="J20" s="712">
        <v>0</v>
      </c>
      <c r="K20" s="716" t="s">
        <v>34</v>
      </c>
    </row>
    <row r="21" spans="1:21" s="230" customFormat="1" ht="24.95" customHeight="1">
      <c r="A21" s="714" t="s">
        <v>35</v>
      </c>
      <c r="B21" s="715">
        <f t="shared" si="1"/>
        <v>624560</v>
      </c>
      <c r="C21" s="1560">
        <v>96880</v>
      </c>
      <c r="D21" s="1560">
        <v>492320</v>
      </c>
      <c r="E21" s="1560">
        <v>35360</v>
      </c>
      <c r="F21" s="1562">
        <v>0</v>
      </c>
      <c r="G21" s="1560">
        <v>0</v>
      </c>
      <c r="H21" s="1560">
        <v>624560</v>
      </c>
      <c r="I21" s="711">
        <v>0</v>
      </c>
      <c r="J21" s="712">
        <v>0</v>
      </c>
      <c r="K21" s="716" t="s">
        <v>36</v>
      </c>
    </row>
    <row r="22" spans="1:21" s="230" customFormat="1" ht="24.95" customHeight="1">
      <c r="A22" s="714" t="s">
        <v>37</v>
      </c>
      <c r="B22" s="715">
        <f t="shared" si="1"/>
        <v>950920</v>
      </c>
      <c r="C22" s="1560">
        <v>237280</v>
      </c>
      <c r="D22" s="1560">
        <v>651720</v>
      </c>
      <c r="E22" s="1560">
        <v>42880</v>
      </c>
      <c r="F22" s="1562">
        <v>19040</v>
      </c>
      <c r="G22" s="1560">
        <v>0</v>
      </c>
      <c r="H22" s="1560">
        <v>950920</v>
      </c>
      <c r="I22" s="711">
        <v>0</v>
      </c>
      <c r="J22" s="712">
        <v>0</v>
      </c>
      <c r="K22" s="716" t="s">
        <v>82</v>
      </c>
    </row>
    <row r="23" spans="1:21" s="230" customFormat="1" ht="24.95" customHeight="1">
      <c r="A23" s="714" t="s">
        <v>39</v>
      </c>
      <c r="B23" s="715">
        <f t="shared" si="1"/>
        <v>1522560</v>
      </c>
      <c r="C23" s="1560">
        <v>336880</v>
      </c>
      <c r="D23" s="1560">
        <v>1022920</v>
      </c>
      <c r="E23" s="1560">
        <v>134920</v>
      </c>
      <c r="F23" s="1562">
        <v>27840</v>
      </c>
      <c r="G23" s="1560">
        <v>0</v>
      </c>
      <c r="H23" s="1560">
        <v>1522560</v>
      </c>
      <c r="I23" s="711">
        <v>0</v>
      </c>
      <c r="J23" s="712">
        <v>0</v>
      </c>
      <c r="K23" s="716" t="s">
        <v>40</v>
      </c>
    </row>
    <row r="24" spans="1:21" s="230" customFormat="1" ht="24.95" customHeight="1">
      <c r="A24" s="714" t="s">
        <v>41</v>
      </c>
      <c r="B24" s="715">
        <f t="shared" si="1"/>
        <v>1344320</v>
      </c>
      <c r="C24" s="1560">
        <v>488520</v>
      </c>
      <c r="D24" s="1560">
        <v>797760</v>
      </c>
      <c r="E24" s="1560">
        <v>36720</v>
      </c>
      <c r="F24" s="1562">
        <v>21320</v>
      </c>
      <c r="G24" s="1560">
        <v>0</v>
      </c>
      <c r="H24" s="1560">
        <v>1344320</v>
      </c>
      <c r="I24" s="711">
        <v>0</v>
      </c>
      <c r="J24" s="712">
        <v>0</v>
      </c>
      <c r="K24" s="716" t="s">
        <v>442</v>
      </c>
    </row>
    <row r="25" spans="1:21" s="230" customFormat="1" ht="24.95" customHeight="1" thickBot="1">
      <c r="A25" s="717" t="s">
        <v>43</v>
      </c>
      <c r="B25" s="715">
        <f t="shared" si="1"/>
        <v>482960</v>
      </c>
      <c r="C25" s="1561">
        <v>161360</v>
      </c>
      <c r="D25" s="1561">
        <v>317960</v>
      </c>
      <c r="E25" s="1561">
        <v>3640</v>
      </c>
      <c r="F25" s="1563">
        <v>0</v>
      </c>
      <c r="G25" s="1561">
        <v>0</v>
      </c>
      <c r="H25" s="1561">
        <v>482960</v>
      </c>
      <c r="I25" s="522">
        <v>0</v>
      </c>
      <c r="J25" s="718">
        <v>0</v>
      </c>
      <c r="K25" s="719" t="s">
        <v>443</v>
      </c>
    </row>
    <row r="26" spans="1:21" s="337" customFormat="1" ht="35.25" customHeight="1">
      <c r="A26" s="1854" t="s">
        <v>444</v>
      </c>
      <c r="B26" s="1854"/>
      <c r="C26" s="1854"/>
      <c r="D26" s="1854"/>
      <c r="E26" s="1854"/>
      <c r="F26" s="1854"/>
      <c r="G26" s="1855" t="s">
        <v>413</v>
      </c>
      <c r="H26" s="1856"/>
      <c r="I26" s="1856"/>
      <c r="J26" s="1856"/>
      <c r="K26" s="1856"/>
      <c r="L26" s="1857"/>
      <c r="M26" s="1857"/>
      <c r="N26" s="1857"/>
      <c r="O26" s="1857"/>
      <c r="P26" s="1857"/>
      <c r="Q26" s="1857"/>
      <c r="R26" s="102"/>
      <c r="S26" s="102"/>
      <c r="T26" s="102"/>
      <c r="U26" s="102"/>
    </row>
    <row r="27" spans="1:21" ht="3.75" customHeight="1"/>
    <row r="28" spans="1:21" ht="3.75" customHeight="1"/>
    <row r="29" spans="1:21">
      <c r="B29" s="724"/>
    </row>
    <row r="30" spans="1:21">
      <c r="B30" s="725"/>
    </row>
  </sheetData>
  <mergeCells count="12">
    <mergeCell ref="A26:F26"/>
    <mergeCell ref="G26:K26"/>
    <mergeCell ref="L26:Q26"/>
    <mergeCell ref="A2:F2"/>
    <mergeCell ref="G2:K2"/>
    <mergeCell ref="A5:A8"/>
    <mergeCell ref="C5:F5"/>
    <mergeCell ref="H5:J5"/>
    <mergeCell ref="K5:K8"/>
    <mergeCell ref="B7:B8"/>
    <mergeCell ref="G7:G8"/>
    <mergeCell ref="H7:H8"/>
  </mergeCells>
  <phoneticPr fontId="4" type="noConversion"/>
  <printOptions horizontalCentered="1"/>
  <pageMargins left="0.35433070866141736" right="0.15748031496062992" top="0.98425196850393704" bottom="0.98425196850393704" header="0.51181102362204722" footer="0.51181102362204722"/>
  <pageSetup paperSize="9" scale="70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>
    <pageSetUpPr fitToPage="1"/>
  </sheetPr>
  <dimension ref="A1:U31"/>
  <sheetViews>
    <sheetView showGridLines="0" view="pageBreakPreview" zoomScaleNormal="75" workbookViewId="0">
      <selection activeCell="B14" sqref="B14"/>
    </sheetView>
  </sheetViews>
  <sheetFormatPr defaultRowHeight="16.5"/>
  <cols>
    <col min="1" max="1" width="10.375" customWidth="1"/>
    <col min="2" max="2" width="10.125" customWidth="1"/>
    <col min="3" max="3" width="10.375" customWidth="1"/>
    <col min="4" max="5" width="9.625" customWidth="1"/>
    <col min="6" max="7" width="10.125" customWidth="1"/>
    <col min="8" max="9" width="9.625" customWidth="1"/>
    <col min="10" max="17" width="8.625" customWidth="1"/>
    <col min="18" max="18" width="18.375" bestFit="1" customWidth="1"/>
    <col min="257" max="257" width="10.375" customWidth="1"/>
    <col min="258" max="258" width="10.125" customWidth="1"/>
    <col min="259" max="259" width="10.375" customWidth="1"/>
    <col min="260" max="261" width="9.625" customWidth="1"/>
    <col min="262" max="263" width="10.125" customWidth="1"/>
    <col min="264" max="265" width="9.625" customWidth="1"/>
    <col min="266" max="273" width="8.625" customWidth="1"/>
    <col min="274" max="274" width="18.375" bestFit="1" customWidth="1"/>
    <col min="513" max="513" width="10.375" customWidth="1"/>
    <col min="514" max="514" width="10.125" customWidth="1"/>
    <col min="515" max="515" width="10.375" customWidth="1"/>
    <col min="516" max="517" width="9.625" customWidth="1"/>
    <col min="518" max="519" width="10.125" customWidth="1"/>
    <col min="520" max="521" width="9.625" customWidth="1"/>
    <col min="522" max="529" width="8.625" customWidth="1"/>
    <col min="530" max="530" width="18.375" bestFit="1" customWidth="1"/>
    <col min="769" max="769" width="10.375" customWidth="1"/>
    <col min="770" max="770" width="10.125" customWidth="1"/>
    <col min="771" max="771" width="10.375" customWidth="1"/>
    <col min="772" max="773" width="9.625" customWidth="1"/>
    <col min="774" max="775" width="10.125" customWidth="1"/>
    <col min="776" max="777" width="9.625" customWidth="1"/>
    <col min="778" max="785" width="8.625" customWidth="1"/>
    <col min="786" max="786" width="18.375" bestFit="1" customWidth="1"/>
    <col min="1025" max="1025" width="10.375" customWidth="1"/>
    <col min="1026" max="1026" width="10.125" customWidth="1"/>
    <col min="1027" max="1027" width="10.375" customWidth="1"/>
    <col min="1028" max="1029" width="9.625" customWidth="1"/>
    <col min="1030" max="1031" width="10.125" customWidth="1"/>
    <col min="1032" max="1033" width="9.625" customWidth="1"/>
    <col min="1034" max="1041" width="8.625" customWidth="1"/>
    <col min="1042" max="1042" width="18.375" bestFit="1" customWidth="1"/>
    <col min="1281" max="1281" width="10.375" customWidth="1"/>
    <col min="1282" max="1282" width="10.125" customWidth="1"/>
    <col min="1283" max="1283" width="10.375" customWidth="1"/>
    <col min="1284" max="1285" width="9.625" customWidth="1"/>
    <col min="1286" max="1287" width="10.125" customWidth="1"/>
    <col min="1288" max="1289" width="9.625" customWidth="1"/>
    <col min="1290" max="1297" width="8.625" customWidth="1"/>
    <col min="1298" max="1298" width="18.375" bestFit="1" customWidth="1"/>
    <col min="1537" max="1537" width="10.375" customWidth="1"/>
    <col min="1538" max="1538" width="10.125" customWidth="1"/>
    <col min="1539" max="1539" width="10.375" customWidth="1"/>
    <col min="1540" max="1541" width="9.625" customWidth="1"/>
    <col min="1542" max="1543" width="10.125" customWidth="1"/>
    <col min="1544" max="1545" width="9.625" customWidth="1"/>
    <col min="1546" max="1553" width="8.625" customWidth="1"/>
    <col min="1554" max="1554" width="18.375" bestFit="1" customWidth="1"/>
    <col min="1793" max="1793" width="10.375" customWidth="1"/>
    <col min="1794" max="1794" width="10.125" customWidth="1"/>
    <col min="1795" max="1795" width="10.375" customWidth="1"/>
    <col min="1796" max="1797" width="9.625" customWidth="1"/>
    <col min="1798" max="1799" width="10.125" customWidth="1"/>
    <col min="1800" max="1801" width="9.625" customWidth="1"/>
    <col min="1802" max="1809" width="8.625" customWidth="1"/>
    <col min="1810" max="1810" width="18.375" bestFit="1" customWidth="1"/>
    <col min="2049" max="2049" width="10.375" customWidth="1"/>
    <col min="2050" max="2050" width="10.125" customWidth="1"/>
    <col min="2051" max="2051" width="10.375" customWidth="1"/>
    <col min="2052" max="2053" width="9.625" customWidth="1"/>
    <col min="2054" max="2055" width="10.125" customWidth="1"/>
    <col min="2056" max="2057" width="9.625" customWidth="1"/>
    <col min="2058" max="2065" width="8.625" customWidth="1"/>
    <col min="2066" max="2066" width="18.375" bestFit="1" customWidth="1"/>
    <col min="2305" max="2305" width="10.375" customWidth="1"/>
    <col min="2306" max="2306" width="10.125" customWidth="1"/>
    <col min="2307" max="2307" width="10.375" customWidth="1"/>
    <col min="2308" max="2309" width="9.625" customWidth="1"/>
    <col min="2310" max="2311" width="10.125" customWidth="1"/>
    <col min="2312" max="2313" width="9.625" customWidth="1"/>
    <col min="2314" max="2321" width="8.625" customWidth="1"/>
    <col min="2322" max="2322" width="18.375" bestFit="1" customWidth="1"/>
    <col min="2561" max="2561" width="10.375" customWidth="1"/>
    <col min="2562" max="2562" width="10.125" customWidth="1"/>
    <col min="2563" max="2563" width="10.375" customWidth="1"/>
    <col min="2564" max="2565" width="9.625" customWidth="1"/>
    <col min="2566" max="2567" width="10.125" customWidth="1"/>
    <col min="2568" max="2569" width="9.625" customWidth="1"/>
    <col min="2570" max="2577" width="8.625" customWidth="1"/>
    <col min="2578" max="2578" width="18.375" bestFit="1" customWidth="1"/>
    <col min="2817" max="2817" width="10.375" customWidth="1"/>
    <col min="2818" max="2818" width="10.125" customWidth="1"/>
    <col min="2819" max="2819" width="10.375" customWidth="1"/>
    <col min="2820" max="2821" width="9.625" customWidth="1"/>
    <col min="2822" max="2823" width="10.125" customWidth="1"/>
    <col min="2824" max="2825" width="9.625" customWidth="1"/>
    <col min="2826" max="2833" width="8.625" customWidth="1"/>
    <col min="2834" max="2834" width="18.375" bestFit="1" customWidth="1"/>
    <col min="3073" max="3073" width="10.375" customWidth="1"/>
    <col min="3074" max="3074" width="10.125" customWidth="1"/>
    <col min="3075" max="3075" width="10.375" customWidth="1"/>
    <col min="3076" max="3077" width="9.625" customWidth="1"/>
    <col min="3078" max="3079" width="10.125" customWidth="1"/>
    <col min="3080" max="3081" width="9.625" customWidth="1"/>
    <col min="3082" max="3089" width="8.625" customWidth="1"/>
    <col min="3090" max="3090" width="18.375" bestFit="1" customWidth="1"/>
    <col min="3329" max="3329" width="10.375" customWidth="1"/>
    <col min="3330" max="3330" width="10.125" customWidth="1"/>
    <col min="3331" max="3331" width="10.375" customWidth="1"/>
    <col min="3332" max="3333" width="9.625" customWidth="1"/>
    <col min="3334" max="3335" width="10.125" customWidth="1"/>
    <col min="3336" max="3337" width="9.625" customWidth="1"/>
    <col min="3338" max="3345" width="8.625" customWidth="1"/>
    <col min="3346" max="3346" width="18.375" bestFit="1" customWidth="1"/>
    <col min="3585" max="3585" width="10.375" customWidth="1"/>
    <col min="3586" max="3586" width="10.125" customWidth="1"/>
    <col min="3587" max="3587" width="10.375" customWidth="1"/>
    <col min="3588" max="3589" width="9.625" customWidth="1"/>
    <col min="3590" max="3591" width="10.125" customWidth="1"/>
    <col min="3592" max="3593" width="9.625" customWidth="1"/>
    <col min="3594" max="3601" width="8.625" customWidth="1"/>
    <col min="3602" max="3602" width="18.375" bestFit="1" customWidth="1"/>
    <col min="3841" max="3841" width="10.375" customWidth="1"/>
    <col min="3842" max="3842" width="10.125" customWidth="1"/>
    <col min="3843" max="3843" width="10.375" customWidth="1"/>
    <col min="3844" max="3845" width="9.625" customWidth="1"/>
    <col min="3846" max="3847" width="10.125" customWidth="1"/>
    <col min="3848" max="3849" width="9.625" customWidth="1"/>
    <col min="3850" max="3857" width="8.625" customWidth="1"/>
    <col min="3858" max="3858" width="18.375" bestFit="1" customWidth="1"/>
    <col min="4097" max="4097" width="10.375" customWidth="1"/>
    <col min="4098" max="4098" width="10.125" customWidth="1"/>
    <col min="4099" max="4099" width="10.375" customWidth="1"/>
    <col min="4100" max="4101" width="9.625" customWidth="1"/>
    <col min="4102" max="4103" width="10.125" customWidth="1"/>
    <col min="4104" max="4105" width="9.625" customWidth="1"/>
    <col min="4106" max="4113" width="8.625" customWidth="1"/>
    <col min="4114" max="4114" width="18.375" bestFit="1" customWidth="1"/>
    <col min="4353" max="4353" width="10.375" customWidth="1"/>
    <col min="4354" max="4354" width="10.125" customWidth="1"/>
    <col min="4355" max="4355" width="10.375" customWidth="1"/>
    <col min="4356" max="4357" width="9.625" customWidth="1"/>
    <col min="4358" max="4359" width="10.125" customWidth="1"/>
    <col min="4360" max="4361" width="9.625" customWidth="1"/>
    <col min="4362" max="4369" width="8.625" customWidth="1"/>
    <col min="4370" max="4370" width="18.375" bestFit="1" customWidth="1"/>
    <col min="4609" max="4609" width="10.375" customWidth="1"/>
    <col min="4610" max="4610" width="10.125" customWidth="1"/>
    <col min="4611" max="4611" width="10.375" customWidth="1"/>
    <col min="4612" max="4613" width="9.625" customWidth="1"/>
    <col min="4614" max="4615" width="10.125" customWidth="1"/>
    <col min="4616" max="4617" width="9.625" customWidth="1"/>
    <col min="4618" max="4625" width="8.625" customWidth="1"/>
    <col min="4626" max="4626" width="18.375" bestFit="1" customWidth="1"/>
    <col min="4865" max="4865" width="10.375" customWidth="1"/>
    <col min="4866" max="4866" width="10.125" customWidth="1"/>
    <col min="4867" max="4867" width="10.375" customWidth="1"/>
    <col min="4868" max="4869" width="9.625" customWidth="1"/>
    <col min="4870" max="4871" width="10.125" customWidth="1"/>
    <col min="4872" max="4873" width="9.625" customWidth="1"/>
    <col min="4874" max="4881" width="8.625" customWidth="1"/>
    <col min="4882" max="4882" width="18.375" bestFit="1" customWidth="1"/>
    <col min="5121" max="5121" width="10.375" customWidth="1"/>
    <col min="5122" max="5122" width="10.125" customWidth="1"/>
    <col min="5123" max="5123" width="10.375" customWidth="1"/>
    <col min="5124" max="5125" width="9.625" customWidth="1"/>
    <col min="5126" max="5127" width="10.125" customWidth="1"/>
    <col min="5128" max="5129" width="9.625" customWidth="1"/>
    <col min="5130" max="5137" width="8.625" customWidth="1"/>
    <col min="5138" max="5138" width="18.375" bestFit="1" customWidth="1"/>
    <col min="5377" max="5377" width="10.375" customWidth="1"/>
    <col min="5378" max="5378" width="10.125" customWidth="1"/>
    <col min="5379" max="5379" width="10.375" customWidth="1"/>
    <col min="5380" max="5381" width="9.625" customWidth="1"/>
    <col min="5382" max="5383" width="10.125" customWidth="1"/>
    <col min="5384" max="5385" width="9.625" customWidth="1"/>
    <col min="5386" max="5393" width="8.625" customWidth="1"/>
    <col min="5394" max="5394" width="18.375" bestFit="1" customWidth="1"/>
    <col min="5633" max="5633" width="10.375" customWidth="1"/>
    <col min="5634" max="5634" width="10.125" customWidth="1"/>
    <col min="5635" max="5635" width="10.375" customWidth="1"/>
    <col min="5636" max="5637" width="9.625" customWidth="1"/>
    <col min="5638" max="5639" width="10.125" customWidth="1"/>
    <col min="5640" max="5641" width="9.625" customWidth="1"/>
    <col min="5642" max="5649" width="8.625" customWidth="1"/>
    <col min="5650" max="5650" width="18.375" bestFit="1" customWidth="1"/>
    <col min="5889" max="5889" width="10.375" customWidth="1"/>
    <col min="5890" max="5890" width="10.125" customWidth="1"/>
    <col min="5891" max="5891" width="10.375" customWidth="1"/>
    <col min="5892" max="5893" width="9.625" customWidth="1"/>
    <col min="5894" max="5895" width="10.125" customWidth="1"/>
    <col min="5896" max="5897" width="9.625" customWidth="1"/>
    <col min="5898" max="5905" width="8.625" customWidth="1"/>
    <col min="5906" max="5906" width="18.375" bestFit="1" customWidth="1"/>
    <col min="6145" max="6145" width="10.375" customWidth="1"/>
    <col min="6146" max="6146" width="10.125" customWidth="1"/>
    <col min="6147" max="6147" width="10.375" customWidth="1"/>
    <col min="6148" max="6149" width="9.625" customWidth="1"/>
    <col min="6150" max="6151" width="10.125" customWidth="1"/>
    <col min="6152" max="6153" width="9.625" customWidth="1"/>
    <col min="6154" max="6161" width="8.625" customWidth="1"/>
    <col min="6162" max="6162" width="18.375" bestFit="1" customWidth="1"/>
    <col min="6401" max="6401" width="10.375" customWidth="1"/>
    <col min="6402" max="6402" width="10.125" customWidth="1"/>
    <col min="6403" max="6403" width="10.375" customWidth="1"/>
    <col min="6404" max="6405" width="9.625" customWidth="1"/>
    <col min="6406" max="6407" width="10.125" customWidth="1"/>
    <col min="6408" max="6409" width="9.625" customWidth="1"/>
    <col min="6410" max="6417" width="8.625" customWidth="1"/>
    <col min="6418" max="6418" width="18.375" bestFit="1" customWidth="1"/>
    <col min="6657" max="6657" width="10.375" customWidth="1"/>
    <col min="6658" max="6658" width="10.125" customWidth="1"/>
    <col min="6659" max="6659" width="10.375" customWidth="1"/>
    <col min="6660" max="6661" width="9.625" customWidth="1"/>
    <col min="6662" max="6663" width="10.125" customWidth="1"/>
    <col min="6664" max="6665" width="9.625" customWidth="1"/>
    <col min="6666" max="6673" width="8.625" customWidth="1"/>
    <col min="6674" max="6674" width="18.375" bestFit="1" customWidth="1"/>
    <col min="6913" max="6913" width="10.375" customWidth="1"/>
    <col min="6914" max="6914" width="10.125" customWidth="1"/>
    <col min="6915" max="6915" width="10.375" customWidth="1"/>
    <col min="6916" max="6917" width="9.625" customWidth="1"/>
    <col min="6918" max="6919" width="10.125" customWidth="1"/>
    <col min="6920" max="6921" width="9.625" customWidth="1"/>
    <col min="6922" max="6929" width="8.625" customWidth="1"/>
    <col min="6930" max="6930" width="18.375" bestFit="1" customWidth="1"/>
    <col min="7169" max="7169" width="10.375" customWidth="1"/>
    <col min="7170" max="7170" width="10.125" customWidth="1"/>
    <col min="7171" max="7171" width="10.375" customWidth="1"/>
    <col min="7172" max="7173" width="9.625" customWidth="1"/>
    <col min="7174" max="7175" width="10.125" customWidth="1"/>
    <col min="7176" max="7177" width="9.625" customWidth="1"/>
    <col min="7178" max="7185" width="8.625" customWidth="1"/>
    <col min="7186" max="7186" width="18.375" bestFit="1" customWidth="1"/>
    <col min="7425" max="7425" width="10.375" customWidth="1"/>
    <col min="7426" max="7426" width="10.125" customWidth="1"/>
    <col min="7427" max="7427" width="10.375" customWidth="1"/>
    <col min="7428" max="7429" width="9.625" customWidth="1"/>
    <col min="7430" max="7431" width="10.125" customWidth="1"/>
    <col min="7432" max="7433" width="9.625" customWidth="1"/>
    <col min="7434" max="7441" width="8.625" customWidth="1"/>
    <col min="7442" max="7442" width="18.375" bestFit="1" customWidth="1"/>
    <col min="7681" max="7681" width="10.375" customWidth="1"/>
    <col min="7682" max="7682" width="10.125" customWidth="1"/>
    <col min="7683" max="7683" width="10.375" customWidth="1"/>
    <col min="7684" max="7685" width="9.625" customWidth="1"/>
    <col min="7686" max="7687" width="10.125" customWidth="1"/>
    <col min="7688" max="7689" width="9.625" customWidth="1"/>
    <col min="7690" max="7697" width="8.625" customWidth="1"/>
    <col min="7698" max="7698" width="18.375" bestFit="1" customWidth="1"/>
    <col min="7937" max="7937" width="10.375" customWidth="1"/>
    <col min="7938" max="7938" width="10.125" customWidth="1"/>
    <col min="7939" max="7939" width="10.375" customWidth="1"/>
    <col min="7940" max="7941" width="9.625" customWidth="1"/>
    <col min="7942" max="7943" width="10.125" customWidth="1"/>
    <col min="7944" max="7945" width="9.625" customWidth="1"/>
    <col min="7946" max="7953" width="8.625" customWidth="1"/>
    <col min="7954" max="7954" width="18.375" bestFit="1" customWidth="1"/>
    <col min="8193" max="8193" width="10.375" customWidth="1"/>
    <col min="8194" max="8194" width="10.125" customWidth="1"/>
    <col min="8195" max="8195" width="10.375" customWidth="1"/>
    <col min="8196" max="8197" width="9.625" customWidth="1"/>
    <col min="8198" max="8199" width="10.125" customWidth="1"/>
    <col min="8200" max="8201" width="9.625" customWidth="1"/>
    <col min="8202" max="8209" width="8.625" customWidth="1"/>
    <col min="8210" max="8210" width="18.375" bestFit="1" customWidth="1"/>
    <col min="8449" max="8449" width="10.375" customWidth="1"/>
    <col min="8450" max="8450" width="10.125" customWidth="1"/>
    <col min="8451" max="8451" width="10.375" customWidth="1"/>
    <col min="8452" max="8453" width="9.625" customWidth="1"/>
    <col min="8454" max="8455" width="10.125" customWidth="1"/>
    <col min="8456" max="8457" width="9.625" customWidth="1"/>
    <col min="8458" max="8465" width="8.625" customWidth="1"/>
    <col min="8466" max="8466" width="18.375" bestFit="1" customWidth="1"/>
    <col min="8705" max="8705" width="10.375" customWidth="1"/>
    <col min="8706" max="8706" width="10.125" customWidth="1"/>
    <col min="8707" max="8707" width="10.375" customWidth="1"/>
    <col min="8708" max="8709" width="9.625" customWidth="1"/>
    <col min="8710" max="8711" width="10.125" customWidth="1"/>
    <col min="8712" max="8713" width="9.625" customWidth="1"/>
    <col min="8714" max="8721" width="8.625" customWidth="1"/>
    <col min="8722" max="8722" width="18.375" bestFit="1" customWidth="1"/>
    <col min="8961" max="8961" width="10.375" customWidth="1"/>
    <col min="8962" max="8962" width="10.125" customWidth="1"/>
    <col min="8963" max="8963" width="10.375" customWidth="1"/>
    <col min="8964" max="8965" width="9.625" customWidth="1"/>
    <col min="8966" max="8967" width="10.125" customWidth="1"/>
    <col min="8968" max="8969" width="9.625" customWidth="1"/>
    <col min="8970" max="8977" width="8.625" customWidth="1"/>
    <col min="8978" max="8978" width="18.375" bestFit="1" customWidth="1"/>
    <col min="9217" max="9217" width="10.375" customWidth="1"/>
    <col min="9218" max="9218" width="10.125" customWidth="1"/>
    <col min="9219" max="9219" width="10.375" customWidth="1"/>
    <col min="9220" max="9221" width="9.625" customWidth="1"/>
    <col min="9222" max="9223" width="10.125" customWidth="1"/>
    <col min="9224" max="9225" width="9.625" customWidth="1"/>
    <col min="9226" max="9233" width="8.625" customWidth="1"/>
    <col min="9234" max="9234" width="18.375" bestFit="1" customWidth="1"/>
    <col min="9473" max="9473" width="10.375" customWidth="1"/>
    <col min="9474" max="9474" width="10.125" customWidth="1"/>
    <col min="9475" max="9475" width="10.375" customWidth="1"/>
    <col min="9476" max="9477" width="9.625" customWidth="1"/>
    <col min="9478" max="9479" width="10.125" customWidth="1"/>
    <col min="9480" max="9481" width="9.625" customWidth="1"/>
    <col min="9482" max="9489" width="8.625" customWidth="1"/>
    <col min="9490" max="9490" width="18.375" bestFit="1" customWidth="1"/>
    <col min="9729" max="9729" width="10.375" customWidth="1"/>
    <col min="9730" max="9730" width="10.125" customWidth="1"/>
    <col min="9731" max="9731" width="10.375" customWidth="1"/>
    <col min="9732" max="9733" width="9.625" customWidth="1"/>
    <col min="9734" max="9735" width="10.125" customWidth="1"/>
    <col min="9736" max="9737" width="9.625" customWidth="1"/>
    <col min="9738" max="9745" width="8.625" customWidth="1"/>
    <col min="9746" max="9746" width="18.375" bestFit="1" customWidth="1"/>
    <col min="9985" max="9985" width="10.375" customWidth="1"/>
    <col min="9986" max="9986" width="10.125" customWidth="1"/>
    <col min="9987" max="9987" width="10.375" customWidth="1"/>
    <col min="9988" max="9989" width="9.625" customWidth="1"/>
    <col min="9990" max="9991" width="10.125" customWidth="1"/>
    <col min="9992" max="9993" width="9.625" customWidth="1"/>
    <col min="9994" max="10001" width="8.625" customWidth="1"/>
    <col min="10002" max="10002" width="18.375" bestFit="1" customWidth="1"/>
    <col min="10241" max="10241" width="10.375" customWidth="1"/>
    <col min="10242" max="10242" width="10.125" customWidth="1"/>
    <col min="10243" max="10243" width="10.375" customWidth="1"/>
    <col min="10244" max="10245" width="9.625" customWidth="1"/>
    <col min="10246" max="10247" width="10.125" customWidth="1"/>
    <col min="10248" max="10249" width="9.625" customWidth="1"/>
    <col min="10250" max="10257" width="8.625" customWidth="1"/>
    <col min="10258" max="10258" width="18.375" bestFit="1" customWidth="1"/>
    <col min="10497" max="10497" width="10.375" customWidth="1"/>
    <col min="10498" max="10498" width="10.125" customWidth="1"/>
    <col min="10499" max="10499" width="10.375" customWidth="1"/>
    <col min="10500" max="10501" width="9.625" customWidth="1"/>
    <col min="10502" max="10503" width="10.125" customWidth="1"/>
    <col min="10504" max="10505" width="9.625" customWidth="1"/>
    <col min="10506" max="10513" width="8.625" customWidth="1"/>
    <col min="10514" max="10514" width="18.375" bestFit="1" customWidth="1"/>
    <col min="10753" max="10753" width="10.375" customWidth="1"/>
    <col min="10754" max="10754" width="10.125" customWidth="1"/>
    <col min="10755" max="10755" width="10.375" customWidth="1"/>
    <col min="10756" max="10757" width="9.625" customWidth="1"/>
    <col min="10758" max="10759" width="10.125" customWidth="1"/>
    <col min="10760" max="10761" width="9.625" customWidth="1"/>
    <col min="10762" max="10769" width="8.625" customWidth="1"/>
    <col min="10770" max="10770" width="18.375" bestFit="1" customWidth="1"/>
    <col min="11009" max="11009" width="10.375" customWidth="1"/>
    <col min="11010" max="11010" width="10.125" customWidth="1"/>
    <col min="11011" max="11011" width="10.375" customWidth="1"/>
    <col min="11012" max="11013" width="9.625" customWidth="1"/>
    <col min="11014" max="11015" width="10.125" customWidth="1"/>
    <col min="11016" max="11017" width="9.625" customWidth="1"/>
    <col min="11018" max="11025" width="8.625" customWidth="1"/>
    <col min="11026" max="11026" width="18.375" bestFit="1" customWidth="1"/>
    <col min="11265" max="11265" width="10.375" customWidth="1"/>
    <col min="11266" max="11266" width="10.125" customWidth="1"/>
    <col min="11267" max="11267" width="10.375" customWidth="1"/>
    <col min="11268" max="11269" width="9.625" customWidth="1"/>
    <col min="11270" max="11271" width="10.125" customWidth="1"/>
    <col min="11272" max="11273" width="9.625" customWidth="1"/>
    <col min="11274" max="11281" width="8.625" customWidth="1"/>
    <col min="11282" max="11282" width="18.375" bestFit="1" customWidth="1"/>
    <col min="11521" max="11521" width="10.375" customWidth="1"/>
    <col min="11522" max="11522" width="10.125" customWidth="1"/>
    <col min="11523" max="11523" width="10.375" customWidth="1"/>
    <col min="11524" max="11525" width="9.625" customWidth="1"/>
    <col min="11526" max="11527" width="10.125" customWidth="1"/>
    <col min="11528" max="11529" width="9.625" customWidth="1"/>
    <col min="11530" max="11537" width="8.625" customWidth="1"/>
    <col min="11538" max="11538" width="18.375" bestFit="1" customWidth="1"/>
    <col min="11777" max="11777" width="10.375" customWidth="1"/>
    <col min="11778" max="11778" width="10.125" customWidth="1"/>
    <col min="11779" max="11779" width="10.375" customWidth="1"/>
    <col min="11780" max="11781" width="9.625" customWidth="1"/>
    <col min="11782" max="11783" width="10.125" customWidth="1"/>
    <col min="11784" max="11785" width="9.625" customWidth="1"/>
    <col min="11786" max="11793" width="8.625" customWidth="1"/>
    <col min="11794" max="11794" width="18.375" bestFit="1" customWidth="1"/>
    <col min="12033" max="12033" width="10.375" customWidth="1"/>
    <col min="12034" max="12034" width="10.125" customWidth="1"/>
    <col min="12035" max="12035" width="10.375" customWidth="1"/>
    <col min="12036" max="12037" width="9.625" customWidth="1"/>
    <col min="12038" max="12039" width="10.125" customWidth="1"/>
    <col min="12040" max="12041" width="9.625" customWidth="1"/>
    <col min="12042" max="12049" width="8.625" customWidth="1"/>
    <col min="12050" max="12050" width="18.375" bestFit="1" customWidth="1"/>
    <col min="12289" max="12289" width="10.375" customWidth="1"/>
    <col min="12290" max="12290" width="10.125" customWidth="1"/>
    <col min="12291" max="12291" width="10.375" customWidth="1"/>
    <col min="12292" max="12293" width="9.625" customWidth="1"/>
    <col min="12294" max="12295" width="10.125" customWidth="1"/>
    <col min="12296" max="12297" width="9.625" customWidth="1"/>
    <col min="12298" max="12305" width="8.625" customWidth="1"/>
    <col min="12306" max="12306" width="18.375" bestFit="1" customWidth="1"/>
    <col min="12545" max="12545" width="10.375" customWidth="1"/>
    <col min="12546" max="12546" width="10.125" customWidth="1"/>
    <col min="12547" max="12547" width="10.375" customWidth="1"/>
    <col min="12548" max="12549" width="9.625" customWidth="1"/>
    <col min="12550" max="12551" width="10.125" customWidth="1"/>
    <col min="12552" max="12553" width="9.625" customWidth="1"/>
    <col min="12554" max="12561" width="8.625" customWidth="1"/>
    <col min="12562" max="12562" width="18.375" bestFit="1" customWidth="1"/>
    <col min="12801" max="12801" width="10.375" customWidth="1"/>
    <col min="12802" max="12802" width="10.125" customWidth="1"/>
    <col min="12803" max="12803" width="10.375" customWidth="1"/>
    <col min="12804" max="12805" width="9.625" customWidth="1"/>
    <col min="12806" max="12807" width="10.125" customWidth="1"/>
    <col min="12808" max="12809" width="9.625" customWidth="1"/>
    <col min="12810" max="12817" width="8.625" customWidth="1"/>
    <col min="12818" max="12818" width="18.375" bestFit="1" customWidth="1"/>
    <col min="13057" max="13057" width="10.375" customWidth="1"/>
    <col min="13058" max="13058" width="10.125" customWidth="1"/>
    <col min="13059" max="13059" width="10.375" customWidth="1"/>
    <col min="13060" max="13061" width="9.625" customWidth="1"/>
    <col min="13062" max="13063" width="10.125" customWidth="1"/>
    <col min="13064" max="13065" width="9.625" customWidth="1"/>
    <col min="13066" max="13073" width="8.625" customWidth="1"/>
    <col min="13074" max="13074" width="18.375" bestFit="1" customWidth="1"/>
    <col min="13313" max="13313" width="10.375" customWidth="1"/>
    <col min="13314" max="13314" width="10.125" customWidth="1"/>
    <col min="13315" max="13315" width="10.375" customWidth="1"/>
    <col min="13316" max="13317" width="9.625" customWidth="1"/>
    <col min="13318" max="13319" width="10.125" customWidth="1"/>
    <col min="13320" max="13321" width="9.625" customWidth="1"/>
    <col min="13322" max="13329" width="8.625" customWidth="1"/>
    <col min="13330" max="13330" width="18.375" bestFit="1" customWidth="1"/>
    <col min="13569" max="13569" width="10.375" customWidth="1"/>
    <col min="13570" max="13570" width="10.125" customWidth="1"/>
    <col min="13571" max="13571" width="10.375" customWidth="1"/>
    <col min="13572" max="13573" width="9.625" customWidth="1"/>
    <col min="13574" max="13575" width="10.125" customWidth="1"/>
    <col min="13576" max="13577" width="9.625" customWidth="1"/>
    <col min="13578" max="13585" width="8.625" customWidth="1"/>
    <col min="13586" max="13586" width="18.375" bestFit="1" customWidth="1"/>
    <col min="13825" max="13825" width="10.375" customWidth="1"/>
    <col min="13826" max="13826" width="10.125" customWidth="1"/>
    <col min="13827" max="13827" width="10.375" customWidth="1"/>
    <col min="13828" max="13829" width="9.625" customWidth="1"/>
    <col min="13830" max="13831" width="10.125" customWidth="1"/>
    <col min="13832" max="13833" width="9.625" customWidth="1"/>
    <col min="13834" max="13841" width="8.625" customWidth="1"/>
    <col min="13842" max="13842" width="18.375" bestFit="1" customWidth="1"/>
    <col min="14081" max="14081" width="10.375" customWidth="1"/>
    <col min="14082" max="14082" width="10.125" customWidth="1"/>
    <col min="14083" max="14083" width="10.375" customWidth="1"/>
    <col min="14084" max="14085" width="9.625" customWidth="1"/>
    <col min="14086" max="14087" width="10.125" customWidth="1"/>
    <col min="14088" max="14089" width="9.625" customWidth="1"/>
    <col min="14090" max="14097" width="8.625" customWidth="1"/>
    <col min="14098" max="14098" width="18.375" bestFit="1" customWidth="1"/>
    <col min="14337" max="14337" width="10.375" customWidth="1"/>
    <col min="14338" max="14338" width="10.125" customWidth="1"/>
    <col min="14339" max="14339" width="10.375" customWidth="1"/>
    <col min="14340" max="14341" width="9.625" customWidth="1"/>
    <col min="14342" max="14343" width="10.125" customWidth="1"/>
    <col min="14344" max="14345" width="9.625" customWidth="1"/>
    <col min="14346" max="14353" width="8.625" customWidth="1"/>
    <col min="14354" max="14354" width="18.375" bestFit="1" customWidth="1"/>
    <col min="14593" max="14593" width="10.375" customWidth="1"/>
    <col min="14594" max="14594" width="10.125" customWidth="1"/>
    <col min="14595" max="14595" width="10.375" customWidth="1"/>
    <col min="14596" max="14597" width="9.625" customWidth="1"/>
    <col min="14598" max="14599" width="10.125" customWidth="1"/>
    <col min="14600" max="14601" width="9.625" customWidth="1"/>
    <col min="14602" max="14609" width="8.625" customWidth="1"/>
    <col min="14610" max="14610" width="18.375" bestFit="1" customWidth="1"/>
    <col min="14849" max="14849" width="10.375" customWidth="1"/>
    <col min="14850" max="14850" width="10.125" customWidth="1"/>
    <col min="14851" max="14851" width="10.375" customWidth="1"/>
    <col min="14852" max="14853" width="9.625" customWidth="1"/>
    <col min="14854" max="14855" width="10.125" customWidth="1"/>
    <col min="14856" max="14857" width="9.625" customWidth="1"/>
    <col min="14858" max="14865" width="8.625" customWidth="1"/>
    <col min="14866" max="14866" width="18.375" bestFit="1" customWidth="1"/>
    <col min="15105" max="15105" width="10.375" customWidth="1"/>
    <col min="15106" max="15106" width="10.125" customWidth="1"/>
    <col min="15107" max="15107" width="10.375" customWidth="1"/>
    <col min="15108" max="15109" width="9.625" customWidth="1"/>
    <col min="15110" max="15111" width="10.125" customWidth="1"/>
    <col min="15112" max="15113" width="9.625" customWidth="1"/>
    <col min="15114" max="15121" width="8.625" customWidth="1"/>
    <col min="15122" max="15122" width="18.375" bestFit="1" customWidth="1"/>
    <col min="15361" max="15361" width="10.375" customWidth="1"/>
    <col min="15362" max="15362" width="10.125" customWidth="1"/>
    <col min="15363" max="15363" width="10.375" customWidth="1"/>
    <col min="15364" max="15365" width="9.625" customWidth="1"/>
    <col min="15366" max="15367" width="10.125" customWidth="1"/>
    <col min="15368" max="15369" width="9.625" customWidth="1"/>
    <col min="15370" max="15377" width="8.625" customWidth="1"/>
    <col min="15378" max="15378" width="18.375" bestFit="1" customWidth="1"/>
    <col min="15617" max="15617" width="10.375" customWidth="1"/>
    <col min="15618" max="15618" width="10.125" customWidth="1"/>
    <col min="15619" max="15619" width="10.375" customWidth="1"/>
    <col min="15620" max="15621" width="9.625" customWidth="1"/>
    <col min="15622" max="15623" width="10.125" customWidth="1"/>
    <col min="15624" max="15625" width="9.625" customWidth="1"/>
    <col min="15626" max="15633" width="8.625" customWidth="1"/>
    <col min="15634" max="15634" width="18.375" bestFit="1" customWidth="1"/>
    <col min="15873" max="15873" width="10.375" customWidth="1"/>
    <col min="15874" max="15874" width="10.125" customWidth="1"/>
    <col min="15875" max="15875" width="10.375" customWidth="1"/>
    <col min="15876" max="15877" width="9.625" customWidth="1"/>
    <col min="15878" max="15879" width="10.125" customWidth="1"/>
    <col min="15880" max="15881" width="9.625" customWidth="1"/>
    <col min="15882" max="15889" width="8.625" customWidth="1"/>
    <col min="15890" max="15890" width="18.375" bestFit="1" customWidth="1"/>
    <col min="16129" max="16129" width="10.375" customWidth="1"/>
    <col min="16130" max="16130" width="10.125" customWidth="1"/>
    <col min="16131" max="16131" width="10.375" customWidth="1"/>
    <col min="16132" max="16133" width="9.625" customWidth="1"/>
    <col min="16134" max="16135" width="10.125" customWidth="1"/>
    <col min="16136" max="16137" width="9.625" customWidth="1"/>
    <col min="16138" max="16145" width="8.625" customWidth="1"/>
    <col min="16146" max="16146" width="18.375" bestFit="1" customWidth="1"/>
  </cols>
  <sheetData>
    <row r="1" spans="1:18" s="99" customFormat="1" ht="6" customHeight="1">
      <c r="A1" s="95"/>
      <c r="B1" s="383"/>
      <c r="I1" s="144"/>
      <c r="J1" s="144"/>
      <c r="N1" s="144"/>
    </row>
    <row r="2" spans="1:18" s="100" customFormat="1" ht="20.25">
      <c r="A2" s="1686" t="s">
        <v>445</v>
      </c>
      <c r="B2" s="1686"/>
      <c r="C2" s="1686"/>
      <c r="D2" s="1686"/>
      <c r="E2" s="1686"/>
      <c r="F2" s="1686"/>
      <c r="G2" s="1686"/>
      <c r="H2" s="1686"/>
      <c r="I2" s="1686" t="s">
        <v>446</v>
      </c>
      <c r="J2" s="1686"/>
      <c r="K2" s="1686"/>
      <c r="L2" s="1686"/>
      <c r="M2" s="1686"/>
      <c r="N2" s="1686"/>
      <c r="O2" s="1686"/>
      <c r="P2" s="1686"/>
      <c r="Q2" s="1686"/>
      <c r="R2" s="1686"/>
    </row>
    <row r="3" spans="1:18" s="496" customFormat="1" ht="12">
      <c r="A3" s="678"/>
      <c r="B3" s="678"/>
      <c r="C3" s="678"/>
      <c r="D3" s="678"/>
      <c r="E3" s="678"/>
      <c r="F3" s="678"/>
      <c r="G3" s="678"/>
      <c r="H3" s="678"/>
      <c r="I3" s="678"/>
      <c r="J3" s="678"/>
      <c r="K3" s="678"/>
      <c r="L3" s="678"/>
      <c r="M3" s="678"/>
      <c r="N3" s="678"/>
      <c r="O3" s="678"/>
      <c r="P3" s="678"/>
      <c r="Q3" s="678"/>
      <c r="R3" s="678"/>
    </row>
    <row r="4" spans="1:18" s="207" customFormat="1" ht="14.25" thickBot="1">
      <c r="A4" s="101" t="s">
        <v>447</v>
      </c>
      <c r="B4" s="337"/>
      <c r="F4" s="102"/>
      <c r="I4" s="102"/>
      <c r="J4" s="102"/>
      <c r="N4" s="102"/>
      <c r="R4" s="102" t="s">
        <v>448</v>
      </c>
    </row>
    <row r="5" spans="1:18" s="212" customFormat="1" ht="28.5" customHeight="1">
      <c r="A5" s="1687" t="s">
        <v>419</v>
      </c>
      <c r="B5" s="726" t="s">
        <v>449</v>
      </c>
      <c r="C5" s="727"/>
      <c r="D5" s="727"/>
      <c r="E5" s="727"/>
      <c r="F5" s="1875" t="s">
        <v>450</v>
      </c>
      <c r="G5" s="1876"/>
      <c r="H5" s="1876"/>
      <c r="I5" s="1877"/>
      <c r="J5" s="1739" t="s">
        <v>451</v>
      </c>
      <c r="K5" s="1739"/>
      <c r="L5" s="1739"/>
      <c r="M5" s="1739"/>
      <c r="N5" s="1875" t="s">
        <v>452</v>
      </c>
      <c r="O5" s="1876"/>
      <c r="P5" s="1876"/>
      <c r="Q5" s="1877"/>
      <c r="R5" s="1690" t="s">
        <v>453</v>
      </c>
    </row>
    <row r="6" spans="1:18" s="212" customFormat="1" ht="24.75" customHeight="1">
      <c r="A6" s="1688"/>
      <c r="B6" s="397" t="s">
        <v>454</v>
      </c>
      <c r="C6" s="105" t="s">
        <v>455</v>
      </c>
      <c r="D6" s="728" t="s">
        <v>456</v>
      </c>
      <c r="E6" s="105" t="s">
        <v>457</v>
      </c>
      <c r="F6" s="342" t="s">
        <v>454</v>
      </c>
      <c r="G6" s="111" t="s">
        <v>458</v>
      </c>
      <c r="H6" s="729" t="s">
        <v>456</v>
      </c>
      <c r="I6" s="111" t="s">
        <v>457</v>
      </c>
      <c r="J6" s="349" t="s">
        <v>454</v>
      </c>
      <c r="K6" s="111" t="s">
        <v>458</v>
      </c>
      <c r="L6" s="730" t="s">
        <v>456</v>
      </c>
      <c r="M6" s="111" t="s">
        <v>457</v>
      </c>
      <c r="N6" s="731" t="s">
        <v>454</v>
      </c>
      <c r="O6" s="105" t="s">
        <v>458</v>
      </c>
      <c r="P6" s="728" t="s">
        <v>456</v>
      </c>
      <c r="Q6" s="105" t="s">
        <v>457</v>
      </c>
      <c r="R6" s="1847"/>
    </row>
    <row r="7" spans="1:18" s="212" customFormat="1" ht="24.75" customHeight="1">
      <c r="A7" s="1688"/>
      <c r="B7" s="732"/>
      <c r="C7" s="733"/>
      <c r="D7" s="651"/>
      <c r="E7" s="1873" t="s">
        <v>459</v>
      </c>
      <c r="F7" s="734"/>
      <c r="G7" s="733"/>
      <c r="H7" s="735"/>
      <c r="I7" s="1873" t="s">
        <v>459</v>
      </c>
      <c r="J7" s="734"/>
      <c r="K7" s="651"/>
      <c r="L7" s="651"/>
      <c r="M7" s="1873" t="s">
        <v>459</v>
      </c>
      <c r="N7" s="734"/>
      <c r="O7" s="651"/>
      <c r="P7" s="651"/>
      <c r="Q7" s="1873" t="s">
        <v>459</v>
      </c>
      <c r="R7" s="1847"/>
    </row>
    <row r="8" spans="1:18" s="212" customFormat="1" ht="24.75" customHeight="1">
      <c r="A8" s="1689"/>
      <c r="B8" s="352" t="s">
        <v>460</v>
      </c>
      <c r="C8" s="113" t="s">
        <v>435</v>
      </c>
      <c r="D8" s="657" t="s">
        <v>436</v>
      </c>
      <c r="E8" s="1874"/>
      <c r="F8" s="352" t="s">
        <v>17</v>
      </c>
      <c r="G8" s="113" t="s">
        <v>435</v>
      </c>
      <c r="H8" s="736" t="s">
        <v>436</v>
      </c>
      <c r="I8" s="1874"/>
      <c r="J8" s="356" t="s">
        <v>17</v>
      </c>
      <c r="K8" s="654" t="s">
        <v>435</v>
      </c>
      <c r="L8" s="654" t="s">
        <v>436</v>
      </c>
      <c r="M8" s="1874"/>
      <c r="N8" s="356" t="s">
        <v>17</v>
      </c>
      <c r="O8" s="654" t="s">
        <v>435</v>
      </c>
      <c r="P8" s="654" t="s">
        <v>436</v>
      </c>
      <c r="Q8" s="1874"/>
      <c r="R8" s="1848"/>
    </row>
    <row r="9" spans="1:18" s="230" customFormat="1" ht="30.75" customHeight="1">
      <c r="A9" s="737" t="s">
        <v>286</v>
      </c>
      <c r="B9" s="738">
        <v>0</v>
      </c>
      <c r="C9" s="739">
        <v>0</v>
      </c>
      <c r="D9" s="247">
        <v>0</v>
      </c>
      <c r="E9" s="247">
        <v>0</v>
      </c>
      <c r="F9" s="739">
        <v>0</v>
      </c>
      <c r="G9" s="247">
        <v>0</v>
      </c>
      <c r="H9" s="247">
        <v>0</v>
      </c>
      <c r="I9" s="247">
        <v>0</v>
      </c>
      <c r="J9" s="247">
        <v>0</v>
      </c>
      <c r="K9" s="247">
        <v>0</v>
      </c>
      <c r="L9" s="247">
        <v>0</v>
      </c>
      <c r="M9" s="247">
        <v>0</v>
      </c>
      <c r="N9" s="247">
        <v>0</v>
      </c>
      <c r="O9" s="247">
        <v>0</v>
      </c>
      <c r="P9" s="247">
        <v>0</v>
      </c>
      <c r="Q9" s="740">
        <v>0</v>
      </c>
      <c r="R9" s="404" t="s">
        <v>286</v>
      </c>
    </row>
    <row r="10" spans="1:18" s="230" customFormat="1" ht="30.75" customHeight="1">
      <c r="A10" s="737" t="s">
        <v>287</v>
      </c>
      <c r="B10" s="738">
        <v>0</v>
      </c>
      <c r="C10" s="739">
        <v>0</v>
      </c>
      <c r="D10" s="739">
        <v>0</v>
      </c>
      <c r="E10" s="247">
        <v>0</v>
      </c>
      <c r="F10" s="739">
        <v>0</v>
      </c>
      <c r="G10" s="739">
        <v>0</v>
      </c>
      <c r="H10" s="739">
        <v>0</v>
      </c>
      <c r="I10" s="739">
        <v>0</v>
      </c>
      <c r="J10" s="741">
        <v>0</v>
      </c>
      <c r="K10" s="741">
        <v>0</v>
      </c>
      <c r="L10" s="741">
        <v>0</v>
      </c>
      <c r="M10" s="247">
        <v>0</v>
      </c>
      <c r="N10" s="247">
        <v>0</v>
      </c>
      <c r="O10" s="247">
        <v>0</v>
      </c>
      <c r="P10" s="247">
        <v>0</v>
      </c>
      <c r="Q10" s="740">
        <v>0</v>
      </c>
      <c r="R10" s="404" t="s">
        <v>287</v>
      </c>
    </row>
    <row r="11" spans="1:18" s="230" customFormat="1" ht="30.75" customHeight="1">
      <c r="A11" s="737" t="s">
        <v>288</v>
      </c>
      <c r="B11" s="738">
        <v>0</v>
      </c>
      <c r="C11" s="739">
        <v>0</v>
      </c>
      <c r="D11" s="739">
        <v>0</v>
      </c>
      <c r="E11" s="247">
        <v>0</v>
      </c>
      <c r="F11" s="739">
        <v>0</v>
      </c>
      <c r="G11" s="739">
        <v>0</v>
      </c>
      <c r="H11" s="739">
        <v>0</v>
      </c>
      <c r="I11" s="739">
        <v>0</v>
      </c>
      <c r="J11" s="741">
        <v>0</v>
      </c>
      <c r="K11" s="741">
        <v>0</v>
      </c>
      <c r="L11" s="741">
        <v>0</v>
      </c>
      <c r="M11" s="247">
        <v>0</v>
      </c>
      <c r="N11" s="247">
        <v>0</v>
      </c>
      <c r="O11" s="247">
        <v>0</v>
      </c>
      <c r="P11" s="247">
        <v>0</v>
      </c>
      <c r="Q11" s="740">
        <v>0</v>
      </c>
      <c r="R11" s="404" t="s">
        <v>288</v>
      </c>
    </row>
    <row r="12" spans="1:18" s="230" customFormat="1" ht="30.75" customHeight="1">
      <c r="A12" s="737" t="s">
        <v>289</v>
      </c>
      <c r="B12" s="738">
        <v>0</v>
      </c>
      <c r="C12" s="739">
        <v>0</v>
      </c>
      <c r="D12" s="739">
        <v>0</v>
      </c>
      <c r="E12" s="247">
        <v>0</v>
      </c>
      <c r="F12" s="739">
        <v>0</v>
      </c>
      <c r="G12" s="739">
        <v>0</v>
      </c>
      <c r="H12" s="739">
        <v>0</v>
      </c>
      <c r="I12" s="739">
        <v>0</v>
      </c>
      <c r="J12" s="741">
        <v>0</v>
      </c>
      <c r="K12" s="741">
        <v>0</v>
      </c>
      <c r="L12" s="741">
        <v>0</v>
      </c>
      <c r="M12" s="247">
        <v>0</v>
      </c>
      <c r="N12" s="247">
        <v>0</v>
      </c>
      <c r="O12" s="247">
        <v>0</v>
      </c>
      <c r="P12" s="247">
        <v>0</v>
      </c>
      <c r="Q12" s="740">
        <v>0</v>
      </c>
      <c r="R12" s="404" t="s">
        <v>289</v>
      </c>
    </row>
    <row r="13" spans="1:18" s="237" customFormat="1" ht="30.75" customHeight="1">
      <c r="A13" s="742" t="s">
        <v>290</v>
      </c>
      <c r="B13" s="743">
        <v>0</v>
      </c>
      <c r="C13" s="744">
        <v>0</v>
      </c>
      <c r="D13" s="744">
        <v>0</v>
      </c>
      <c r="E13" s="744">
        <v>0</v>
      </c>
      <c r="F13" s="744">
        <v>0</v>
      </c>
      <c r="G13" s="744">
        <v>0</v>
      </c>
      <c r="H13" s="744">
        <v>0</v>
      </c>
      <c r="I13" s="744">
        <v>0</v>
      </c>
      <c r="J13" s="744">
        <v>0</v>
      </c>
      <c r="K13" s="744">
        <v>0</v>
      </c>
      <c r="L13" s="744">
        <v>0</v>
      </c>
      <c r="M13" s="744">
        <v>0</v>
      </c>
      <c r="N13" s="744">
        <v>0</v>
      </c>
      <c r="O13" s="744">
        <v>0</v>
      </c>
      <c r="P13" s="744">
        <v>0</v>
      </c>
      <c r="Q13" s="745">
        <v>0</v>
      </c>
      <c r="R13" s="746" t="s">
        <v>290</v>
      </c>
    </row>
    <row r="14" spans="1:18" s="237" customFormat="1" ht="30.75" customHeight="1">
      <c r="A14" s="747" t="s">
        <v>461</v>
      </c>
      <c r="B14" s="743">
        <v>0</v>
      </c>
      <c r="C14" s="744">
        <v>0</v>
      </c>
      <c r="D14" s="744">
        <v>0</v>
      </c>
      <c r="E14" s="744">
        <v>0</v>
      </c>
      <c r="F14" s="744">
        <v>0</v>
      </c>
      <c r="G14" s="744">
        <v>0</v>
      </c>
      <c r="H14" s="744">
        <v>0</v>
      </c>
      <c r="I14" s="744">
        <v>0</v>
      </c>
      <c r="J14" s="744">
        <v>0</v>
      </c>
      <c r="K14" s="744">
        <v>0</v>
      </c>
      <c r="L14" s="744">
        <v>0</v>
      </c>
      <c r="M14" s="744">
        <v>0</v>
      </c>
      <c r="N14" s="744">
        <v>0</v>
      </c>
      <c r="O14" s="744">
        <v>0</v>
      </c>
      <c r="P14" s="744">
        <v>0</v>
      </c>
      <c r="Q14" s="745">
        <v>0</v>
      </c>
      <c r="R14" s="748" t="s">
        <v>461</v>
      </c>
    </row>
    <row r="15" spans="1:18" s="708" customFormat="1" ht="30.75" customHeight="1">
      <c r="A15" s="749" t="s">
        <v>462</v>
      </c>
      <c r="B15" s="121">
        <f t="shared" ref="B15:B25" si="0">SUM(C15:E15)</f>
        <v>0</v>
      </c>
      <c r="C15" s="518">
        <f t="shared" ref="C15:E25" si="1">SUM(G15,K15,O15)</f>
        <v>0</v>
      </c>
      <c r="D15" s="518">
        <f t="shared" si="1"/>
        <v>0</v>
      </c>
      <c r="E15" s="518">
        <f t="shared" si="1"/>
        <v>0</v>
      </c>
      <c r="F15" s="518">
        <f t="shared" ref="F15:F25" si="2">SUM(G15:I15)</f>
        <v>0</v>
      </c>
      <c r="G15" s="744">
        <f t="shared" ref="G15:Q25" si="3">SUM(G16:G26)</f>
        <v>0</v>
      </c>
      <c r="H15" s="744">
        <f t="shared" si="3"/>
        <v>0</v>
      </c>
      <c r="I15" s="744">
        <f t="shared" si="3"/>
        <v>0</v>
      </c>
      <c r="J15" s="744">
        <f t="shared" si="3"/>
        <v>0</v>
      </c>
      <c r="K15" s="744">
        <f t="shared" si="3"/>
        <v>0</v>
      </c>
      <c r="L15" s="744">
        <f t="shared" si="3"/>
        <v>0</v>
      </c>
      <c r="M15" s="744">
        <f t="shared" si="3"/>
        <v>0</v>
      </c>
      <c r="N15" s="744">
        <f t="shared" si="3"/>
        <v>0</v>
      </c>
      <c r="O15" s="744">
        <f t="shared" si="3"/>
        <v>0</v>
      </c>
      <c r="P15" s="744">
        <f t="shared" si="3"/>
        <v>0</v>
      </c>
      <c r="Q15" s="745">
        <f t="shared" si="3"/>
        <v>0</v>
      </c>
      <c r="R15" s="749" t="s">
        <v>24</v>
      </c>
    </row>
    <row r="16" spans="1:18" s="708" customFormat="1" ht="30.75" customHeight="1">
      <c r="A16" s="749" t="s">
        <v>463</v>
      </c>
      <c r="B16" s="121">
        <f t="shared" si="0"/>
        <v>0</v>
      </c>
      <c r="C16" s="518">
        <f t="shared" si="1"/>
        <v>0</v>
      </c>
      <c r="D16" s="518">
        <f t="shared" si="1"/>
        <v>0</v>
      </c>
      <c r="E16" s="518">
        <f t="shared" si="1"/>
        <v>0</v>
      </c>
      <c r="F16" s="518">
        <f t="shared" si="2"/>
        <v>0</v>
      </c>
      <c r="G16" s="744">
        <f t="shared" si="3"/>
        <v>0</v>
      </c>
      <c r="H16" s="744">
        <f t="shared" si="3"/>
        <v>0</v>
      </c>
      <c r="I16" s="744">
        <f t="shared" si="3"/>
        <v>0</v>
      </c>
      <c r="J16" s="744">
        <f t="shared" si="3"/>
        <v>0</v>
      </c>
      <c r="K16" s="744">
        <f t="shared" si="3"/>
        <v>0</v>
      </c>
      <c r="L16" s="744">
        <f t="shared" si="3"/>
        <v>0</v>
      </c>
      <c r="M16" s="744">
        <f t="shared" si="3"/>
        <v>0</v>
      </c>
      <c r="N16" s="744">
        <f t="shared" si="3"/>
        <v>0</v>
      </c>
      <c r="O16" s="744">
        <f t="shared" si="3"/>
        <v>0</v>
      </c>
      <c r="P16" s="744">
        <f t="shared" si="3"/>
        <v>0</v>
      </c>
      <c r="Q16" s="745">
        <f t="shared" si="3"/>
        <v>0</v>
      </c>
      <c r="R16" s="749" t="s">
        <v>26</v>
      </c>
    </row>
    <row r="17" spans="1:21" s="708" customFormat="1" ht="30.75" customHeight="1">
      <c r="A17" s="749" t="s">
        <v>464</v>
      </c>
      <c r="B17" s="121">
        <f t="shared" si="0"/>
        <v>0</v>
      </c>
      <c r="C17" s="518">
        <f t="shared" si="1"/>
        <v>0</v>
      </c>
      <c r="D17" s="518">
        <f t="shared" si="1"/>
        <v>0</v>
      </c>
      <c r="E17" s="518">
        <f t="shared" si="1"/>
        <v>0</v>
      </c>
      <c r="F17" s="518">
        <f t="shared" si="2"/>
        <v>0</v>
      </c>
      <c r="G17" s="744">
        <f t="shared" si="3"/>
        <v>0</v>
      </c>
      <c r="H17" s="744">
        <f t="shared" si="3"/>
        <v>0</v>
      </c>
      <c r="I17" s="744">
        <f t="shared" si="3"/>
        <v>0</v>
      </c>
      <c r="J17" s="744">
        <f t="shared" si="3"/>
        <v>0</v>
      </c>
      <c r="K17" s="744">
        <f t="shared" si="3"/>
        <v>0</v>
      </c>
      <c r="L17" s="744">
        <f t="shared" si="3"/>
        <v>0</v>
      </c>
      <c r="M17" s="744">
        <f t="shared" si="3"/>
        <v>0</v>
      </c>
      <c r="N17" s="744">
        <f t="shared" si="3"/>
        <v>0</v>
      </c>
      <c r="O17" s="744">
        <f t="shared" si="3"/>
        <v>0</v>
      </c>
      <c r="P17" s="744">
        <f t="shared" si="3"/>
        <v>0</v>
      </c>
      <c r="Q17" s="745">
        <f t="shared" si="3"/>
        <v>0</v>
      </c>
      <c r="R17" s="749" t="s">
        <v>28</v>
      </c>
    </row>
    <row r="18" spans="1:21" s="708" customFormat="1" ht="30.75" customHeight="1">
      <c r="A18" s="749" t="s">
        <v>465</v>
      </c>
      <c r="B18" s="121">
        <f t="shared" si="0"/>
        <v>0</v>
      </c>
      <c r="C18" s="518">
        <f t="shared" si="1"/>
        <v>0</v>
      </c>
      <c r="D18" s="518">
        <f t="shared" si="1"/>
        <v>0</v>
      </c>
      <c r="E18" s="518">
        <f t="shared" si="1"/>
        <v>0</v>
      </c>
      <c r="F18" s="518">
        <f t="shared" si="2"/>
        <v>0</v>
      </c>
      <c r="G18" s="744">
        <f t="shared" si="3"/>
        <v>0</v>
      </c>
      <c r="H18" s="744">
        <f t="shared" si="3"/>
        <v>0</v>
      </c>
      <c r="I18" s="744">
        <f t="shared" si="3"/>
        <v>0</v>
      </c>
      <c r="J18" s="744">
        <f t="shared" si="3"/>
        <v>0</v>
      </c>
      <c r="K18" s="744">
        <f t="shared" si="3"/>
        <v>0</v>
      </c>
      <c r="L18" s="744">
        <f t="shared" si="3"/>
        <v>0</v>
      </c>
      <c r="M18" s="744">
        <f t="shared" si="3"/>
        <v>0</v>
      </c>
      <c r="N18" s="744">
        <f t="shared" si="3"/>
        <v>0</v>
      </c>
      <c r="O18" s="744">
        <f t="shared" si="3"/>
        <v>0</v>
      </c>
      <c r="P18" s="744">
        <f t="shared" si="3"/>
        <v>0</v>
      </c>
      <c r="Q18" s="745">
        <f t="shared" si="3"/>
        <v>0</v>
      </c>
      <c r="R18" s="749" t="s">
        <v>441</v>
      </c>
    </row>
    <row r="19" spans="1:21" s="708" customFormat="1" ht="30.75" customHeight="1">
      <c r="A19" s="749" t="s">
        <v>466</v>
      </c>
      <c r="B19" s="121">
        <f t="shared" si="0"/>
        <v>0</v>
      </c>
      <c r="C19" s="518">
        <f t="shared" si="1"/>
        <v>0</v>
      </c>
      <c r="D19" s="518">
        <f t="shared" si="1"/>
        <v>0</v>
      </c>
      <c r="E19" s="518">
        <f t="shared" si="1"/>
        <v>0</v>
      </c>
      <c r="F19" s="518">
        <f t="shared" si="2"/>
        <v>0</v>
      </c>
      <c r="G19" s="744">
        <f t="shared" si="3"/>
        <v>0</v>
      </c>
      <c r="H19" s="744">
        <f t="shared" si="3"/>
        <v>0</v>
      </c>
      <c r="I19" s="744">
        <f t="shared" si="3"/>
        <v>0</v>
      </c>
      <c r="J19" s="744">
        <f t="shared" si="3"/>
        <v>0</v>
      </c>
      <c r="K19" s="744">
        <f t="shared" si="3"/>
        <v>0</v>
      </c>
      <c r="L19" s="744">
        <f t="shared" si="3"/>
        <v>0</v>
      </c>
      <c r="M19" s="744">
        <f t="shared" si="3"/>
        <v>0</v>
      </c>
      <c r="N19" s="744">
        <f t="shared" si="3"/>
        <v>0</v>
      </c>
      <c r="O19" s="744">
        <f t="shared" si="3"/>
        <v>0</v>
      </c>
      <c r="P19" s="744">
        <f t="shared" si="3"/>
        <v>0</v>
      </c>
      <c r="Q19" s="745">
        <f t="shared" si="3"/>
        <v>0</v>
      </c>
      <c r="R19" s="749" t="s">
        <v>32</v>
      </c>
    </row>
    <row r="20" spans="1:21" s="708" customFormat="1" ht="30.75" customHeight="1">
      <c r="A20" s="749" t="s">
        <v>467</v>
      </c>
      <c r="B20" s="121">
        <f t="shared" si="0"/>
        <v>0</v>
      </c>
      <c r="C20" s="518">
        <f t="shared" si="1"/>
        <v>0</v>
      </c>
      <c r="D20" s="518">
        <f t="shared" si="1"/>
        <v>0</v>
      </c>
      <c r="E20" s="518">
        <f t="shared" si="1"/>
        <v>0</v>
      </c>
      <c r="F20" s="518">
        <f t="shared" si="2"/>
        <v>0</v>
      </c>
      <c r="G20" s="744">
        <f t="shared" si="3"/>
        <v>0</v>
      </c>
      <c r="H20" s="744">
        <f t="shared" si="3"/>
        <v>0</v>
      </c>
      <c r="I20" s="744">
        <f t="shared" si="3"/>
        <v>0</v>
      </c>
      <c r="J20" s="744">
        <f t="shared" si="3"/>
        <v>0</v>
      </c>
      <c r="K20" s="744">
        <f t="shared" si="3"/>
        <v>0</v>
      </c>
      <c r="L20" s="744">
        <f t="shared" si="3"/>
        <v>0</v>
      </c>
      <c r="M20" s="744">
        <f t="shared" si="3"/>
        <v>0</v>
      </c>
      <c r="N20" s="744">
        <f t="shared" si="3"/>
        <v>0</v>
      </c>
      <c r="O20" s="744">
        <f t="shared" si="3"/>
        <v>0</v>
      </c>
      <c r="P20" s="744">
        <f t="shared" si="3"/>
        <v>0</v>
      </c>
      <c r="Q20" s="745">
        <f t="shared" si="3"/>
        <v>0</v>
      </c>
      <c r="R20" s="749" t="s">
        <v>34</v>
      </c>
    </row>
    <row r="21" spans="1:21" s="708" customFormat="1" ht="30.75" customHeight="1">
      <c r="A21" s="749" t="s">
        <v>468</v>
      </c>
      <c r="B21" s="121">
        <f t="shared" si="0"/>
        <v>0</v>
      </c>
      <c r="C21" s="518">
        <f t="shared" si="1"/>
        <v>0</v>
      </c>
      <c r="D21" s="518">
        <f t="shared" si="1"/>
        <v>0</v>
      </c>
      <c r="E21" s="518">
        <f t="shared" si="1"/>
        <v>0</v>
      </c>
      <c r="F21" s="518">
        <f t="shared" si="2"/>
        <v>0</v>
      </c>
      <c r="G21" s="744">
        <f t="shared" si="3"/>
        <v>0</v>
      </c>
      <c r="H21" s="744">
        <f t="shared" si="3"/>
        <v>0</v>
      </c>
      <c r="I21" s="744">
        <f t="shared" si="3"/>
        <v>0</v>
      </c>
      <c r="J21" s="744">
        <f t="shared" si="3"/>
        <v>0</v>
      </c>
      <c r="K21" s="744">
        <f t="shared" si="3"/>
        <v>0</v>
      </c>
      <c r="L21" s="744">
        <f t="shared" si="3"/>
        <v>0</v>
      </c>
      <c r="M21" s="744">
        <f t="shared" si="3"/>
        <v>0</v>
      </c>
      <c r="N21" s="744">
        <f t="shared" si="3"/>
        <v>0</v>
      </c>
      <c r="O21" s="744">
        <f t="shared" si="3"/>
        <v>0</v>
      </c>
      <c r="P21" s="744">
        <f t="shared" si="3"/>
        <v>0</v>
      </c>
      <c r="Q21" s="745">
        <f t="shared" si="3"/>
        <v>0</v>
      </c>
      <c r="R21" s="749" t="s">
        <v>36</v>
      </c>
    </row>
    <row r="22" spans="1:21" s="708" customFormat="1" ht="30.75" customHeight="1">
      <c r="A22" s="749" t="s">
        <v>469</v>
      </c>
      <c r="B22" s="121">
        <f t="shared" si="0"/>
        <v>0</v>
      </c>
      <c r="C22" s="518">
        <f t="shared" si="1"/>
        <v>0</v>
      </c>
      <c r="D22" s="518">
        <f t="shared" si="1"/>
        <v>0</v>
      </c>
      <c r="E22" s="518">
        <f t="shared" si="1"/>
        <v>0</v>
      </c>
      <c r="F22" s="518">
        <f t="shared" si="2"/>
        <v>0</v>
      </c>
      <c r="G22" s="744">
        <f t="shared" si="3"/>
        <v>0</v>
      </c>
      <c r="H22" s="744">
        <f t="shared" si="3"/>
        <v>0</v>
      </c>
      <c r="I22" s="744">
        <f t="shared" si="3"/>
        <v>0</v>
      </c>
      <c r="J22" s="744">
        <f t="shared" si="3"/>
        <v>0</v>
      </c>
      <c r="K22" s="744">
        <f t="shared" si="3"/>
        <v>0</v>
      </c>
      <c r="L22" s="744">
        <f t="shared" si="3"/>
        <v>0</v>
      </c>
      <c r="M22" s="744">
        <f t="shared" si="3"/>
        <v>0</v>
      </c>
      <c r="N22" s="744">
        <f t="shared" si="3"/>
        <v>0</v>
      </c>
      <c r="O22" s="744">
        <f t="shared" si="3"/>
        <v>0</v>
      </c>
      <c r="P22" s="744">
        <f t="shared" si="3"/>
        <v>0</v>
      </c>
      <c r="Q22" s="745">
        <f t="shared" si="3"/>
        <v>0</v>
      </c>
      <c r="R22" s="749" t="s">
        <v>82</v>
      </c>
    </row>
    <row r="23" spans="1:21" s="708" customFormat="1" ht="30.75" customHeight="1">
      <c r="A23" s="749" t="s">
        <v>470</v>
      </c>
      <c r="B23" s="121">
        <f t="shared" si="0"/>
        <v>0</v>
      </c>
      <c r="C23" s="518">
        <f t="shared" si="1"/>
        <v>0</v>
      </c>
      <c r="D23" s="518">
        <f t="shared" si="1"/>
        <v>0</v>
      </c>
      <c r="E23" s="518">
        <f t="shared" si="1"/>
        <v>0</v>
      </c>
      <c r="F23" s="518">
        <f t="shared" si="2"/>
        <v>0</v>
      </c>
      <c r="G23" s="744">
        <f t="shared" si="3"/>
        <v>0</v>
      </c>
      <c r="H23" s="744">
        <f t="shared" si="3"/>
        <v>0</v>
      </c>
      <c r="I23" s="744">
        <f t="shared" si="3"/>
        <v>0</v>
      </c>
      <c r="J23" s="744">
        <f t="shared" si="3"/>
        <v>0</v>
      </c>
      <c r="K23" s="744">
        <f t="shared" si="3"/>
        <v>0</v>
      </c>
      <c r="L23" s="744">
        <f t="shared" si="3"/>
        <v>0</v>
      </c>
      <c r="M23" s="744">
        <f t="shared" si="3"/>
        <v>0</v>
      </c>
      <c r="N23" s="744">
        <f t="shared" si="3"/>
        <v>0</v>
      </c>
      <c r="O23" s="744">
        <f t="shared" si="3"/>
        <v>0</v>
      </c>
      <c r="P23" s="744">
        <f t="shared" si="3"/>
        <v>0</v>
      </c>
      <c r="Q23" s="745">
        <f t="shared" si="3"/>
        <v>0</v>
      </c>
      <c r="R23" s="749" t="s">
        <v>40</v>
      </c>
    </row>
    <row r="24" spans="1:21" s="708" customFormat="1" ht="30.75" customHeight="1">
      <c r="A24" s="749" t="s">
        <v>471</v>
      </c>
      <c r="B24" s="121">
        <f t="shared" si="0"/>
        <v>0</v>
      </c>
      <c r="C24" s="518">
        <f t="shared" si="1"/>
        <v>0</v>
      </c>
      <c r="D24" s="518">
        <f t="shared" si="1"/>
        <v>0</v>
      </c>
      <c r="E24" s="518">
        <f t="shared" si="1"/>
        <v>0</v>
      </c>
      <c r="F24" s="518">
        <f t="shared" si="2"/>
        <v>0</v>
      </c>
      <c r="G24" s="744">
        <f t="shared" si="3"/>
        <v>0</v>
      </c>
      <c r="H24" s="744">
        <f t="shared" si="3"/>
        <v>0</v>
      </c>
      <c r="I24" s="744">
        <f t="shared" si="3"/>
        <v>0</v>
      </c>
      <c r="J24" s="744">
        <f t="shared" si="3"/>
        <v>0</v>
      </c>
      <c r="K24" s="744">
        <f t="shared" si="3"/>
        <v>0</v>
      </c>
      <c r="L24" s="744">
        <f t="shared" si="3"/>
        <v>0</v>
      </c>
      <c r="M24" s="744">
        <f t="shared" si="3"/>
        <v>0</v>
      </c>
      <c r="N24" s="744">
        <f t="shared" si="3"/>
        <v>0</v>
      </c>
      <c r="O24" s="744">
        <f t="shared" si="3"/>
        <v>0</v>
      </c>
      <c r="P24" s="744">
        <f t="shared" si="3"/>
        <v>0</v>
      </c>
      <c r="Q24" s="745">
        <f t="shared" si="3"/>
        <v>0</v>
      </c>
      <c r="R24" s="749" t="s">
        <v>442</v>
      </c>
    </row>
    <row r="25" spans="1:21" s="708" customFormat="1" ht="30.75" customHeight="1" thickBot="1">
      <c r="A25" s="750" t="s">
        <v>472</v>
      </c>
      <c r="B25" s="121">
        <f t="shared" si="0"/>
        <v>0</v>
      </c>
      <c r="C25" s="518">
        <f t="shared" si="1"/>
        <v>0</v>
      </c>
      <c r="D25" s="518">
        <f t="shared" si="1"/>
        <v>0</v>
      </c>
      <c r="E25" s="518">
        <f t="shared" si="1"/>
        <v>0</v>
      </c>
      <c r="F25" s="518">
        <f t="shared" si="2"/>
        <v>0</v>
      </c>
      <c r="G25" s="744">
        <f t="shared" si="3"/>
        <v>0</v>
      </c>
      <c r="H25" s="751">
        <f t="shared" si="3"/>
        <v>0</v>
      </c>
      <c r="I25" s="744">
        <f t="shared" si="3"/>
        <v>0</v>
      </c>
      <c r="J25" s="744">
        <f t="shared" si="3"/>
        <v>0</v>
      </c>
      <c r="K25" s="744">
        <f t="shared" si="3"/>
        <v>0</v>
      </c>
      <c r="L25" s="744">
        <f t="shared" si="3"/>
        <v>0</v>
      </c>
      <c r="M25" s="744">
        <f t="shared" si="3"/>
        <v>0</v>
      </c>
      <c r="N25" s="744">
        <f t="shared" si="3"/>
        <v>0</v>
      </c>
      <c r="O25" s="744">
        <f t="shared" si="3"/>
        <v>0</v>
      </c>
      <c r="P25" s="744">
        <f t="shared" si="3"/>
        <v>0</v>
      </c>
      <c r="Q25" s="745">
        <f t="shared" si="3"/>
        <v>0</v>
      </c>
      <c r="R25" s="750" t="s">
        <v>443</v>
      </c>
    </row>
    <row r="26" spans="1:21" s="337" customFormat="1" ht="28.5" customHeight="1">
      <c r="A26" s="1854" t="s">
        <v>473</v>
      </c>
      <c r="B26" s="1854"/>
      <c r="C26" s="1854"/>
      <c r="D26" s="1854"/>
      <c r="E26" s="1854"/>
      <c r="F26" s="1854"/>
      <c r="G26" s="1854"/>
      <c r="H26" s="101"/>
      <c r="I26" s="1691" t="s">
        <v>474</v>
      </c>
      <c r="J26" s="1691"/>
      <c r="K26" s="1691"/>
      <c r="L26" s="1691"/>
      <c r="M26" s="1691"/>
      <c r="N26" s="1691"/>
      <c r="O26" s="1691"/>
      <c r="P26" s="1691"/>
      <c r="Q26" s="1691"/>
      <c r="R26" s="102"/>
      <c r="S26" s="102"/>
      <c r="T26" s="102"/>
      <c r="U26" s="102"/>
    </row>
    <row r="27" spans="1:21" s="99" customFormat="1" ht="0.75" customHeight="1">
      <c r="A27" s="379"/>
      <c r="B27" s="429"/>
      <c r="C27" s="606"/>
      <c r="D27" s="606"/>
      <c r="E27" s="606"/>
      <c r="G27" s="606"/>
      <c r="H27" s="606"/>
      <c r="I27" s="143"/>
      <c r="J27" s="143"/>
      <c r="K27" s="606"/>
      <c r="N27" s="143"/>
      <c r="O27" s="606"/>
    </row>
    <row r="28" spans="1:21" ht="3" hidden="1" customHeight="1">
      <c r="A28" s="720"/>
      <c r="B28" s="428"/>
      <c r="C28" s="238"/>
      <c r="D28" s="238"/>
      <c r="E28" s="238"/>
      <c r="F28" s="238"/>
      <c r="G28" s="238"/>
      <c r="H28" s="238"/>
      <c r="I28" s="722"/>
      <c r="J28" s="722"/>
      <c r="K28" s="238"/>
      <c r="L28" s="238"/>
      <c r="M28" s="238"/>
      <c r="N28" s="722"/>
      <c r="O28" s="238"/>
      <c r="P28" s="238"/>
      <c r="Q28" s="238"/>
      <c r="R28" s="238"/>
      <c r="S28" s="238"/>
      <c r="T28" s="238"/>
      <c r="U28" s="238"/>
    </row>
    <row r="29" spans="1:21" ht="3" hidden="1" customHeight="1">
      <c r="A29" s="720"/>
      <c r="B29" s="428"/>
      <c r="C29" s="238"/>
      <c r="D29" s="238"/>
      <c r="E29" s="238"/>
      <c r="F29" s="238"/>
      <c r="G29" s="238"/>
      <c r="H29" s="238"/>
      <c r="I29" s="722"/>
      <c r="J29" s="722"/>
      <c r="K29" s="238"/>
      <c r="L29" s="238"/>
      <c r="M29" s="238"/>
      <c r="N29" s="722"/>
      <c r="O29" s="238"/>
      <c r="P29" s="238"/>
      <c r="Q29" s="238"/>
      <c r="R29" s="238"/>
      <c r="S29" s="238"/>
      <c r="T29" s="238"/>
      <c r="U29" s="238"/>
    </row>
    <row r="30" spans="1:21" ht="3" hidden="1" customHeight="1">
      <c r="A30" s="720"/>
      <c r="B30" s="428"/>
      <c r="C30" s="238"/>
      <c r="D30" s="238"/>
      <c r="E30" s="238"/>
      <c r="F30" s="238"/>
      <c r="G30" s="238"/>
      <c r="H30" s="238"/>
      <c r="I30" s="722"/>
      <c r="J30" s="722"/>
      <c r="K30" s="238"/>
      <c r="L30" s="238"/>
      <c r="M30" s="238"/>
      <c r="N30" s="722"/>
      <c r="O30" s="238"/>
      <c r="P30" s="238"/>
      <c r="Q30" s="238"/>
      <c r="R30" s="238"/>
      <c r="S30" s="238"/>
      <c r="T30" s="238"/>
      <c r="U30" s="238"/>
    </row>
    <row r="31" spans="1:21">
      <c r="A31" s="720"/>
      <c r="B31" s="428"/>
      <c r="C31" s="238"/>
      <c r="D31" s="238"/>
      <c r="E31" s="238"/>
      <c r="F31" s="238"/>
      <c r="G31" s="238"/>
      <c r="H31" s="238"/>
      <c r="I31" s="722"/>
      <c r="J31" s="722"/>
      <c r="K31" s="238"/>
      <c r="L31" s="238"/>
      <c r="M31" s="238"/>
      <c r="N31" s="722"/>
      <c r="O31" s="238"/>
      <c r="P31" s="238"/>
      <c r="Q31" s="238"/>
      <c r="R31" s="238"/>
      <c r="S31" s="238"/>
      <c r="T31" s="238"/>
      <c r="U31" s="238"/>
    </row>
  </sheetData>
  <mergeCells count="13">
    <mergeCell ref="Q7:Q8"/>
    <mergeCell ref="A26:G26"/>
    <mergeCell ref="I26:Q26"/>
    <mergeCell ref="A2:H2"/>
    <mergeCell ref="I2:R2"/>
    <mergeCell ref="A5:A8"/>
    <mergeCell ref="F5:I5"/>
    <mergeCell ref="J5:M5"/>
    <mergeCell ref="N5:Q5"/>
    <mergeCell ref="R5:R8"/>
    <mergeCell ref="E7:E8"/>
    <mergeCell ref="I7:I8"/>
    <mergeCell ref="M7:M8"/>
  </mergeCells>
  <phoneticPr fontId="4" type="noConversion"/>
  <printOptions horizontalCentered="1" gridLinesSet="0"/>
  <pageMargins left="0.45" right="0.31" top="0.78740157480314965" bottom="0.39370078740157483" header="0.39370078740157483" footer="0"/>
  <pageSetup paperSize="9" scale="6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Z342"/>
  <sheetViews>
    <sheetView showGridLines="0" view="pageBreakPreview" topLeftCell="A16" zoomScaleNormal="75" zoomScaleSheetLayoutView="100" workbookViewId="0">
      <selection activeCell="B16" sqref="B16"/>
    </sheetView>
  </sheetViews>
  <sheetFormatPr defaultRowHeight="15.75"/>
  <cols>
    <col min="1" max="1" width="6.625" style="238" customWidth="1"/>
    <col min="2" max="2" width="5.875" style="425" customWidth="1"/>
    <col min="3" max="4" width="8.5" style="577" bestFit="1" customWidth="1"/>
    <col min="5" max="5" width="5.875" style="577" customWidth="1"/>
    <col min="6" max="6" width="5.25" style="577" customWidth="1"/>
    <col min="7" max="7" width="5.125" style="577" customWidth="1"/>
    <col min="8" max="8" width="5.875" style="577" customWidth="1"/>
    <col min="9" max="10" width="8.5" style="577" bestFit="1" customWidth="1"/>
    <col min="11" max="11" width="5.875" style="238" customWidth="1"/>
    <col min="12" max="13" width="6.25" style="238" customWidth="1"/>
    <col min="14" max="14" width="6" style="238" customWidth="1"/>
    <col min="15" max="15" width="7.625" style="238" bestFit="1" customWidth="1"/>
    <col min="16" max="16" width="8.25" style="238" customWidth="1"/>
    <col min="17" max="17" width="12.375" style="238" customWidth="1"/>
    <col min="18" max="256" width="9" style="238"/>
    <col min="257" max="257" width="6.625" style="238" customWidth="1"/>
    <col min="258" max="258" width="5.875" style="238" customWidth="1"/>
    <col min="259" max="260" width="8.5" style="238" bestFit="1" customWidth="1"/>
    <col min="261" max="261" width="5.875" style="238" customWidth="1"/>
    <col min="262" max="262" width="5.25" style="238" customWidth="1"/>
    <col min="263" max="263" width="5.125" style="238" customWidth="1"/>
    <col min="264" max="264" width="5.875" style="238" customWidth="1"/>
    <col min="265" max="266" width="8.5" style="238" bestFit="1" customWidth="1"/>
    <col min="267" max="267" width="5.875" style="238" customWidth="1"/>
    <col min="268" max="269" width="6.25" style="238" customWidth="1"/>
    <col min="270" max="270" width="6" style="238" customWidth="1"/>
    <col min="271" max="271" width="7.625" style="238" bestFit="1" customWidth="1"/>
    <col min="272" max="272" width="8.25" style="238" customWidth="1"/>
    <col min="273" max="273" width="12.375" style="238" customWidth="1"/>
    <col min="274" max="512" width="9" style="238"/>
    <col min="513" max="513" width="6.625" style="238" customWidth="1"/>
    <col min="514" max="514" width="5.875" style="238" customWidth="1"/>
    <col min="515" max="516" width="8.5" style="238" bestFit="1" customWidth="1"/>
    <col min="517" max="517" width="5.875" style="238" customWidth="1"/>
    <col min="518" max="518" width="5.25" style="238" customWidth="1"/>
    <col min="519" max="519" width="5.125" style="238" customWidth="1"/>
    <col min="520" max="520" width="5.875" style="238" customWidth="1"/>
    <col min="521" max="522" width="8.5" style="238" bestFit="1" customWidth="1"/>
    <col min="523" max="523" width="5.875" style="238" customWidth="1"/>
    <col min="524" max="525" width="6.25" style="238" customWidth="1"/>
    <col min="526" max="526" width="6" style="238" customWidth="1"/>
    <col min="527" max="527" width="7.625" style="238" bestFit="1" customWidth="1"/>
    <col min="528" max="528" width="8.25" style="238" customWidth="1"/>
    <col min="529" max="529" width="12.375" style="238" customWidth="1"/>
    <col min="530" max="768" width="9" style="238"/>
    <col min="769" max="769" width="6.625" style="238" customWidth="1"/>
    <col min="770" max="770" width="5.875" style="238" customWidth="1"/>
    <col min="771" max="772" width="8.5" style="238" bestFit="1" customWidth="1"/>
    <col min="773" max="773" width="5.875" style="238" customWidth="1"/>
    <col min="774" max="774" width="5.25" style="238" customWidth="1"/>
    <col min="775" max="775" width="5.125" style="238" customWidth="1"/>
    <col min="776" max="776" width="5.875" style="238" customWidth="1"/>
    <col min="777" max="778" width="8.5" style="238" bestFit="1" customWidth="1"/>
    <col min="779" max="779" width="5.875" style="238" customWidth="1"/>
    <col min="780" max="781" width="6.25" style="238" customWidth="1"/>
    <col min="782" max="782" width="6" style="238" customWidth="1"/>
    <col min="783" max="783" width="7.625" style="238" bestFit="1" customWidth="1"/>
    <col min="784" max="784" width="8.25" style="238" customWidth="1"/>
    <col min="785" max="785" width="12.375" style="238" customWidth="1"/>
    <col min="786" max="1024" width="9" style="238"/>
    <col min="1025" max="1025" width="6.625" style="238" customWidth="1"/>
    <col min="1026" max="1026" width="5.875" style="238" customWidth="1"/>
    <col min="1027" max="1028" width="8.5" style="238" bestFit="1" customWidth="1"/>
    <col min="1029" max="1029" width="5.875" style="238" customWidth="1"/>
    <col min="1030" max="1030" width="5.25" style="238" customWidth="1"/>
    <col min="1031" max="1031" width="5.125" style="238" customWidth="1"/>
    <col min="1032" max="1032" width="5.875" style="238" customWidth="1"/>
    <col min="1033" max="1034" width="8.5" style="238" bestFit="1" customWidth="1"/>
    <col min="1035" max="1035" width="5.875" style="238" customWidth="1"/>
    <col min="1036" max="1037" width="6.25" style="238" customWidth="1"/>
    <col min="1038" max="1038" width="6" style="238" customWidth="1"/>
    <col min="1039" max="1039" width="7.625" style="238" bestFit="1" customWidth="1"/>
    <col min="1040" max="1040" width="8.25" style="238" customWidth="1"/>
    <col min="1041" max="1041" width="12.375" style="238" customWidth="1"/>
    <col min="1042" max="1280" width="9" style="238"/>
    <col min="1281" max="1281" width="6.625" style="238" customWidth="1"/>
    <col min="1282" max="1282" width="5.875" style="238" customWidth="1"/>
    <col min="1283" max="1284" width="8.5" style="238" bestFit="1" customWidth="1"/>
    <col min="1285" max="1285" width="5.875" style="238" customWidth="1"/>
    <col min="1286" max="1286" width="5.25" style="238" customWidth="1"/>
    <col min="1287" max="1287" width="5.125" style="238" customWidth="1"/>
    <col min="1288" max="1288" width="5.875" style="238" customWidth="1"/>
    <col min="1289" max="1290" width="8.5" style="238" bestFit="1" customWidth="1"/>
    <col min="1291" max="1291" width="5.875" style="238" customWidth="1"/>
    <col min="1292" max="1293" width="6.25" style="238" customWidth="1"/>
    <col min="1294" max="1294" width="6" style="238" customWidth="1"/>
    <col min="1295" max="1295" width="7.625" style="238" bestFit="1" customWidth="1"/>
    <col min="1296" max="1296" width="8.25" style="238" customWidth="1"/>
    <col min="1297" max="1297" width="12.375" style="238" customWidth="1"/>
    <col min="1298" max="1536" width="9" style="238"/>
    <col min="1537" max="1537" width="6.625" style="238" customWidth="1"/>
    <col min="1538" max="1538" width="5.875" style="238" customWidth="1"/>
    <col min="1539" max="1540" width="8.5" style="238" bestFit="1" customWidth="1"/>
    <col min="1541" max="1541" width="5.875" style="238" customWidth="1"/>
    <col min="1542" max="1542" width="5.25" style="238" customWidth="1"/>
    <col min="1543" max="1543" width="5.125" style="238" customWidth="1"/>
    <col min="1544" max="1544" width="5.875" style="238" customWidth="1"/>
    <col min="1545" max="1546" width="8.5" style="238" bestFit="1" customWidth="1"/>
    <col min="1547" max="1547" width="5.875" style="238" customWidth="1"/>
    <col min="1548" max="1549" width="6.25" style="238" customWidth="1"/>
    <col min="1550" max="1550" width="6" style="238" customWidth="1"/>
    <col min="1551" max="1551" width="7.625" style="238" bestFit="1" customWidth="1"/>
    <col min="1552" max="1552" width="8.25" style="238" customWidth="1"/>
    <col min="1553" max="1553" width="12.375" style="238" customWidth="1"/>
    <col min="1554" max="1792" width="9" style="238"/>
    <col min="1793" max="1793" width="6.625" style="238" customWidth="1"/>
    <col min="1794" max="1794" width="5.875" style="238" customWidth="1"/>
    <col min="1795" max="1796" width="8.5" style="238" bestFit="1" customWidth="1"/>
    <col min="1797" max="1797" width="5.875" style="238" customWidth="1"/>
    <col min="1798" max="1798" width="5.25" style="238" customWidth="1"/>
    <col min="1799" max="1799" width="5.125" style="238" customWidth="1"/>
    <col min="1800" max="1800" width="5.875" style="238" customWidth="1"/>
    <col min="1801" max="1802" width="8.5" style="238" bestFit="1" customWidth="1"/>
    <col min="1803" max="1803" width="5.875" style="238" customWidth="1"/>
    <col min="1804" max="1805" width="6.25" style="238" customWidth="1"/>
    <col min="1806" max="1806" width="6" style="238" customWidth="1"/>
    <col min="1807" max="1807" width="7.625" style="238" bestFit="1" customWidth="1"/>
    <col min="1808" max="1808" width="8.25" style="238" customWidth="1"/>
    <col min="1809" max="1809" width="12.375" style="238" customWidth="1"/>
    <col min="1810" max="2048" width="9" style="238"/>
    <col min="2049" max="2049" width="6.625" style="238" customWidth="1"/>
    <col min="2050" max="2050" width="5.875" style="238" customWidth="1"/>
    <col min="2051" max="2052" width="8.5" style="238" bestFit="1" customWidth="1"/>
    <col min="2053" max="2053" width="5.875" style="238" customWidth="1"/>
    <col min="2054" max="2054" width="5.25" style="238" customWidth="1"/>
    <col min="2055" max="2055" width="5.125" style="238" customWidth="1"/>
    <col min="2056" max="2056" width="5.875" style="238" customWidth="1"/>
    <col min="2057" max="2058" width="8.5" style="238" bestFit="1" customWidth="1"/>
    <col min="2059" max="2059" width="5.875" style="238" customWidth="1"/>
    <col min="2060" max="2061" width="6.25" style="238" customWidth="1"/>
    <col min="2062" max="2062" width="6" style="238" customWidth="1"/>
    <col min="2063" max="2063" width="7.625" style="238" bestFit="1" customWidth="1"/>
    <col min="2064" max="2064" width="8.25" style="238" customWidth="1"/>
    <col min="2065" max="2065" width="12.375" style="238" customWidth="1"/>
    <col min="2066" max="2304" width="9" style="238"/>
    <col min="2305" max="2305" width="6.625" style="238" customWidth="1"/>
    <col min="2306" max="2306" width="5.875" style="238" customWidth="1"/>
    <col min="2307" max="2308" width="8.5" style="238" bestFit="1" customWidth="1"/>
    <col min="2309" max="2309" width="5.875" style="238" customWidth="1"/>
    <col min="2310" max="2310" width="5.25" style="238" customWidth="1"/>
    <col min="2311" max="2311" width="5.125" style="238" customWidth="1"/>
    <col min="2312" max="2312" width="5.875" style="238" customWidth="1"/>
    <col min="2313" max="2314" width="8.5" style="238" bestFit="1" customWidth="1"/>
    <col min="2315" max="2315" width="5.875" style="238" customWidth="1"/>
    <col min="2316" max="2317" width="6.25" style="238" customWidth="1"/>
    <col min="2318" max="2318" width="6" style="238" customWidth="1"/>
    <col min="2319" max="2319" width="7.625" style="238" bestFit="1" customWidth="1"/>
    <col min="2320" max="2320" width="8.25" style="238" customWidth="1"/>
    <col min="2321" max="2321" width="12.375" style="238" customWidth="1"/>
    <col min="2322" max="2560" width="9" style="238"/>
    <col min="2561" max="2561" width="6.625" style="238" customWidth="1"/>
    <col min="2562" max="2562" width="5.875" style="238" customWidth="1"/>
    <col min="2563" max="2564" width="8.5" style="238" bestFit="1" customWidth="1"/>
    <col min="2565" max="2565" width="5.875" style="238" customWidth="1"/>
    <col min="2566" max="2566" width="5.25" style="238" customWidth="1"/>
    <col min="2567" max="2567" width="5.125" style="238" customWidth="1"/>
    <col min="2568" max="2568" width="5.875" style="238" customWidth="1"/>
    <col min="2569" max="2570" width="8.5" style="238" bestFit="1" customWidth="1"/>
    <col min="2571" max="2571" width="5.875" style="238" customWidth="1"/>
    <col min="2572" max="2573" width="6.25" style="238" customWidth="1"/>
    <col min="2574" max="2574" width="6" style="238" customWidth="1"/>
    <col min="2575" max="2575" width="7.625" style="238" bestFit="1" customWidth="1"/>
    <col min="2576" max="2576" width="8.25" style="238" customWidth="1"/>
    <col min="2577" max="2577" width="12.375" style="238" customWidth="1"/>
    <col min="2578" max="2816" width="9" style="238"/>
    <col min="2817" max="2817" width="6.625" style="238" customWidth="1"/>
    <col min="2818" max="2818" width="5.875" style="238" customWidth="1"/>
    <col min="2819" max="2820" width="8.5" style="238" bestFit="1" customWidth="1"/>
    <col min="2821" max="2821" width="5.875" style="238" customWidth="1"/>
    <col min="2822" max="2822" width="5.25" style="238" customWidth="1"/>
    <col min="2823" max="2823" width="5.125" style="238" customWidth="1"/>
    <col min="2824" max="2824" width="5.875" style="238" customWidth="1"/>
    <col min="2825" max="2826" width="8.5" style="238" bestFit="1" customWidth="1"/>
    <col min="2827" max="2827" width="5.875" style="238" customWidth="1"/>
    <col min="2828" max="2829" width="6.25" style="238" customWidth="1"/>
    <col min="2830" max="2830" width="6" style="238" customWidth="1"/>
    <col min="2831" max="2831" width="7.625" style="238" bestFit="1" customWidth="1"/>
    <col min="2832" max="2832" width="8.25" style="238" customWidth="1"/>
    <col min="2833" max="2833" width="12.375" style="238" customWidth="1"/>
    <col min="2834" max="3072" width="9" style="238"/>
    <col min="3073" max="3073" width="6.625" style="238" customWidth="1"/>
    <col min="3074" max="3074" width="5.875" style="238" customWidth="1"/>
    <col min="3075" max="3076" width="8.5" style="238" bestFit="1" customWidth="1"/>
    <col min="3077" max="3077" width="5.875" style="238" customWidth="1"/>
    <col min="3078" max="3078" width="5.25" style="238" customWidth="1"/>
    <col min="3079" max="3079" width="5.125" style="238" customWidth="1"/>
    <col min="3080" max="3080" width="5.875" style="238" customWidth="1"/>
    <col min="3081" max="3082" width="8.5" style="238" bestFit="1" customWidth="1"/>
    <col min="3083" max="3083" width="5.875" style="238" customWidth="1"/>
    <col min="3084" max="3085" width="6.25" style="238" customWidth="1"/>
    <col min="3086" max="3086" width="6" style="238" customWidth="1"/>
    <col min="3087" max="3087" width="7.625" style="238" bestFit="1" customWidth="1"/>
    <col min="3088" max="3088" width="8.25" style="238" customWidth="1"/>
    <col min="3089" max="3089" width="12.375" style="238" customWidth="1"/>
    <col min="3090" max="3328" width="9" style="238"/>
    <col min="3329" max="3329" width="6.625" style="238" customWidth="1"/>
    <col min="3330" max="3330" width="5.875" style="238" customWidth="1"/>
    <col min="3331" max="3332" width="8.5" style="238" bestFit="1" customWidth="1"/>
    <col min="3333" max="3333" width="5.875" style="238" customWidth="1"/>
    <col min="3334" max="3334" width="5.25" style="238" customWidth="1"/>
    <col min="3335" max="3335" width="5.125" style="238" customWidth="1"/>
    <col min="3336" max="3336" width="5.875" style="238" customWidth="1"/>
    <col min="3337" max="3338" width="8.5" style="238" bestFit="1" customWidth="1"/>
    <col min="3339" max="3339" width="5.875" style="238" customWidth="1"/>
    <col min="3340" max="3341" width="6.25" style="238" customWidth="1"/>
    <col min="3342" max="3342" width="6" style="238" customWidth="1"/>
    <col min="3343" max="3343" width="7.625" style="238" bestFit="1" customWidth="1"/>
    <col min="3344" max="3344" width="8.25" style="238" customWidth="1"/>
    <col min="3345" max="3345" width="12.375" style="238" customWidth="1"/>
    <col min="3346" max="3584" width="9" style="238"/>
    <col min="3585" max="3585" width="6.625" style="238" customWidth="1"/>
    <col min="3586" max="3586" width="5.875" style="238" customWidth="1"/>
    <col min="3587" max="3588" width="8.5" style="238" bestFit="1" customWidth="1"/>
    <col min="3589" max="3589" width="5.875" style="238" customWidth="1"/>
    <col min="3590" max="3590" width="5.25" style="238" customWidth="1"/>
    <col min="3591" max="3591" width="5.125" style="238" customWidth="1"/>
    <col min="3592" max="3592" width="5.875" style="238" customWidth="1"/>
    <col min="3593" max="3594" width="8.5" style="238" bestFit="1" customWidth="1"/>
    <col min="3595" max="3595" width="5.875" style="238" customWidth="1"/>
    <col min="3596" max="3597" width="6.25" style="238" customWidth="1"/>
    <col min="3598" max="3598" width="6" style="238" customWidth="1"/>
    <col min="3599" max="3599" width="7.625" style="238" bestFit="1" customWidth="1"/>
    <col min="3600" max="3600" width="8.25" style="238" customWidth="1"/>
    <col min="3601" max="3601" width="12.375" style="238" customWidth="1"/>
    <col min="3602" max="3840" width="9" style="238"/>
    <col min="3841" max="3841" width="6.625" style="238" customWidth="1"/>
    <col min="3842" max="3842" width="5.875" style="238" customWidth="1"/>
    <col min="3843" max="3844" width="8.5" style="238" bestFit="1" customWidth="1"/>
    <col min="3845" max="3845" width="5.875" style="238" customWidth="1"/>
    <col min="3846" max="3846" width="5.25" style="238" customWidth="1"/>
    <col min="3847" max="3847" width="5.125" style="238" customWidth="1"/>
    <col min="3848" max="3848" width="5.875" style="238" customWidth="1"/>
    <col min="3849" max="3850" width="8.5" style="238" bestFit="1" customWidth="1"/>
    <col min="3851" max="3851" width="5.875" style="238" customWidth="1"/>
    <col min="3852" max="3853" width="6.25" style="238" customWidth="1"/>
    <col min="3854" max="3854" width="6" style="238" customWidth="1"/>
    <col min="3855" max="3855" width="7.625" style="238" bestFit="1" customWidth="1"/>
    <col min="3856" max="3856" width="8.25" style="238" customWidth="1"/>
    <col min="3857" max="3857" width="12.375" style="238" customWidth="1"/>
    <col min="3858" max="4096" width="9" style="238"/>
    <col min="4097" max="4097" width="6.625" style="238" customWidth="1"/>
    <col min="4098" max="4098" width="5.875" style="238" customWidth="1"/>
    <col min="4099" max="4100" width="8.5" style="238" bestFit="1" customWidth="1"/>
    <col min="4101" max="4101" width="5.875" style="238" customWidth="1"/>
    <col min="4102" max="4102" width="5.25" style="238" customWidth="1"/>
    <col min="4103" max="4103" width="5.125" style="238" customWidth="1"/>
    <col min="4104" max="4104" width="5.875" style="238" customWidth="1"/>
    <col min="4105" max="4106" width="8.5" style="238" bestFit="1" customWidth="1"/>
    <col min="4107" max="4107" width="5.875" style="238" customWidth="1"/>
    <col min="4108" max="4109" width="6.25" style="238" customWidth="1"/>
    <col min="4110" max="4110" width="6" style="238" customWidth="1"/>
    <col min="4111" max="4111" width="7.625" style="238" bestFit="1" customWidth="1"/>
    <col min="4112" max="4112" width="8.25" style="238" customWidth="1"/>
    <col min="4113" max="4113" width="12.375" style="238" customWidth="1"/>
    <col min="4114" max="4352" width="9" style="238"/>
    <col min="4353" max="4353" width="6.625" style="238" customWidth="1"/>
    <col min="4354" max="4354" width="5.875" style="238" customWidth="1"/>
    <col min="4355" max="4356" width="8.5" style="238" bestFit="1" customWidth="1"/>
    <col min="4357" max="4357" width="5.875" style="238" customWidth="1"/>
    <col min="4358" max="4358" width="5.25" style="238" customWidth="1"/>
    <col min="4359" max="4359" width="5.125" style="238" customWidth="1"/>
    <col min="4360" max="4360" width="5.875" style="238" customWidth="1"/>
    <col min="4361" max="4362" width="8.5" style="238" bestFit="1" customWidth="1"/>
    <col min="4363" max="4363" width="5.875" style="238" customWidth="1"/>
    <col min="4364" max="4365" width="6.25" style="238" customWidth="1"/>
    <col min="4366" max="4366" width="6" style="238" customWidth="1"/>
    <col min="4367" max="4367" width="7.625" style="238" bestFit="1" customWidth="1"/>
    <col min="4368" max="4368" width="8.25" style="238" customWidth="1"/>
    <col min="4369" max="4369" width="12.375" style="238" customWidth="1"/>
    <col min="4370" max="4608" width="9" style="238"/>
    <col min="4609" max="4609" width="6.625" style="238" customWidth="1"/>
    <col min="4610" max="4610" width="5.875" style="238" customWidth="1"/>
    <col min="4611" max="4612" width="8.5" style="238" bestFit="1" customWidth="1"/>
    <col min="4613" max="4613" width="5.875" style="238" customWidth="1"/>
    <col min="4614" max="4614" width="5.25" style="238" customWidth="1"/>
    <col min="4615" max="4615" width="5.125" style="238" customWidth="1"/>
    <col min="4616" max="4616" width="5.875" style="238" customWidth="1"/>
    <col min="4617" max="4618" width="8.5" style="238" bestFit="1" customWidth="1"/>
    <col min="4619" max="4619" width="5.875" style="238" customWidth="1"/>
    <col min="4620" max="4621" width="6.25" style="238" customWidth="1"/>
    <col min="4622" max="4622" width="6" style="238" customWidth="1"/>
    <col min="4623" max="4623" width="7.625" style="238" bestFit="1" customWidth="1"/>
    <col min="4624" max="4624" width="8.25" style="238" customWidth="1"/>
    <col min="4625" max="4625" width="12.375" style="238" customWidth="1"/>
    <col min="4626" max="4864" width="9" style="238"/>
    <col min="4865" max="4865" width="6.625" style="238" customWidth="1"/>
    <col min="4866" max="4866" width="5.875" style="238" customWidth="1"/>
    <col min="4867" max="4868" width="8.5" style="238" bestFit="1" customWidth="1"/>
    <col min="4869" max="4869" width="5.875" style="238" customWidth="1"/>
    <col min="4870" max="4870" width="5.25" style="238" customWidth="1"/>
    <col min="4871" max="4871" width="5.125" style="238" customWidth="1"/>
    <col min="4872" max="4872" width="5.875" style="238" customWidth="1"/>
    <col min="4873" max="4874" width="8.5" style="238" bestFit="1" customWidth="1"/>
    <col min="4875" max="4875" width="5.875" style="238" customWidth="1"/>
    <col min="4876" max="4877" width="6.25" style="238" customWidth="1"/>
    <col min="4878" max="4878" width="6" style="238" customWidth="1"/>
    <col min="4879" max="4879" width="7.625" style="238" bestFit="1" customWidth="1"/>
    <col min="4880" max="4880" width="8.25" style="238" customWidth="1"/>
    <col min="4881" max="4881" width="12.375" style="238" customWidth="1"/>
    <col min="4882" max="5120" width="9" style="238"/>
    <col min="5121" max="5121" width="6.625" style="238" customWidth="1"/>
    <col min="5122" max="5122" width="5.875" style="238" customWidth="1"/>
    <col min="5123" max="5124" width="8.5" style="238" bestFit="1" customWidth="1"/>
    <col min="5125" max="5125" width="5.875" style="238" customWidth="1"/>
    <col min="5126" max="5126" width="5.25" style="238" customWidth="1"/>
    <col min="5127" max="5127" width="5.125" style="238" customWidth="1"/>
    <col min="5128" max="5128" width="5.875" style="238" customWidth="1"/>
    <col min="5129" max="5130" width="8.5" style="238" bestFit="1" customWidth="1"/>
    <col min="5131" max="5131" width="5.875" style="238" customWidth="1"/>
    <col min="5132" max="5133" width="6.25" style="238" customWidth="1"/>
    <col min="5134" max="5134" width="6" style="238" customWidth="1"/>
    <col min="5135" max="5135" width="7.625" style="238" bestFit="1" customWidth="1"/>
    <col min="5136" max="5136" width="8.25" style="238" customWidth="1"/>
    <col min="5137" max="5137" width="12.375" style="238" customWidth="1"/>
    <col min="5138" max="5376" width="9" style="238"/>
    <col min="5377" max="5377" width="6.625" style="238" customWidth="1"/>
    <col min="5378" max="5378" width="5.875" style="238" customWidth="1"/>
    <col min="5379" max="5380" width="8.5" style="238" bestFit="1" customWidth="1"/>
    <col min="5381" max="5381" width="5.875" style="238" customWidth="1"/>
    <col min="5382" max="5382" width="5.25" style="238" customWidth="1"/>
    <col min="5383" max="5383" width="5.125" style="238" customWidth="1"/>
    <col min="5384" max="5384" width="5.875" style="238" customWidth="1"/>
    <col min="5385" max="5386" width="8.5" style="238" bestFit="1" customWidth="1"/>
    <col min="5387" max="5387" width="5.875" style="238" customWidth="1"/>
    <col min="5388" max="5389" width="6.25" style="238" customWidth="1"/>
    <col min="5390" max="5390" width="6" style="238" customWidth="1"/>
    <col min="5391" max="5391" width="7.625" style="238" bestFit="1" customWidth="1"/>
    <col min="5392" max="5392" width="8.25" style="238" customWidth="1"/>
    <col min="5393" max="5393" width="12.375" style="238" customWidth="1"/>
    <col min="5394" max="5632" width="9" style="238"/>
    <col min="5633" max="5633" width="6.625" style="238" customWidth="1"/>
    <col min="5634" max="5634" width="5.875" style="238" customWidth="1"/>
    <col min="5635" max="5636" width="8.5" style="238" bestFit="1" customWidth="1"/>
    <col min="5637" max="5637" width="5.875" style="238" customWidth="1"/>
    <col min="5638" max="5638" width="5.25" style="238" customWidth="1"/>
    <col min="5639" max="5639" width="5.125" style="238" customWidth="1"/>
    <col min="5640" max="5640" width="5.875" style="238" customWidth="1"/>
    <col min="5641" max="5642" width="8.5" style="238" bestFit="1" customWidth="1"/>
    <col min="5643" max="5643" width="5.875" style="238" customWidth="1"/>
    <col min="5644" max="5645" width="6.25" style="238" customWidth="1"/>
    <col min="5646" max="5646" width="6" style="238" customWidth="1"/>
    <col min="5647" max="5647" width="7.625" style="238" bestFit="1" customWidth="1"/>
    <col min="5648" max="5648" width="8.25" style="238" customWidth="1"/>
    <col min="5649" max="5649" width="12.375" style="238" customWidth="1"/>
    <col min="5650" max="5888" width="9" style="238"/>
    <col min="5889" max="5889" width="6.625" style="238" customWidth="1"/>
    <col min="5890" max="5890" width="5.875" style="238" customWidth="1"/>
    <col min="5891" max="5892" width="8.5" style="238" bestFit="1" customWidth="1"/>
    <col min="5893" max="5893" width="5.875" style="238" customWidth="1"/>
    <col min="5894" max="5894" width="5.25" style="238" customWidth="1"/>
    <col min="5895" max="5895" width="5.125" style="238" customWidth="1"/>
    <col min="5896" max="5896" width="5.875" style="238" customWidth="1"/>
    <col min="5897" max="5898" width="8.5" style="238" bestFit="1" customWidth="1"/>
    <col min="5899" max="5899" width="5.875" style="238" customWidth="1"/>
    <col min="5900" max="5901" width="6.25" style="238" customWidth="1"/>
    <col min="5902" max="5902" width="6" style="238" customWidth="1"/>
    <col min="5903" max="5903" width="7.625" style="238" bestFit="1" customWidth="1"/>
    <col min="5904" max="5904" width="8.25" style="238" customWidth="1"/>
    <col min="5905" max="5905" width="12.375" style="238" customWidth="1"/>
    <col min="5906" max="6144" width="9" style="238"/>
    <col min="6145" max="6145" width="6.625" style="238" customWidth="1"/>
    <col min="6146" max="6146" width="5.875" style="238" customWidth="1"/>
    <col min="6147" max="6148" width="8.5" style="238" bestFit="1" customWidth="1"/>
    <col min="6149" max="6149" width="5.875" style="238" customWidth="1"/>
    <col min="6150" max="6150" width="5.25" style="238" customWidth="1"/>
    <col min="6151" max="6151" width="5.125" style="238" customWidth="1"/>
    <col min="6152" max="6152" width="5.875" style="238" customWidth="1"/>
    <col min="6153" max="6154" width="8.5" style="238" bestFit="1" customWidth="1"/>
    <col min="6155" max="6155" width="5.875" style="238" customWidth="1"/>
    <col min="6156" max="6157" width="6.25" style="238" customWidth="1"/>
    <col min="6158" max="6158" width="6" style="238" customWidth="1"/>
    <col min="6159" max="6159" width="7.625" style="238" bestFit="1" customWidth="1"/>
    <col min="6160" max="6160" width="8.25" style="238" customWidth="1"/>
    <col min="6161" max="6161" width="12.375" style="238" customWidth="1"/>
    <col min="6162" max="6400" width="9" style="238"/>
    <col min="6401" max="6401" width="6.625" style="238" customWidth="1"/>
    <col min="6402" max="6402" width="5.875" style="238" customWidth="1"/>
    <col min="6403" max="6404" width="8.5" style="238" bestFit="1" customWidth="1"/>
    <col min="6405" max="6405" width="5.875" style="238" customWidth="1"/>
    <col min="6406" max="6406" width="5.25" style="238" customWidth="1"/>
    <col min="6407" max="6407" width="5.125" style="238" customWidth="1"/>
    <col min="6408" max="6408" width="5.875" style="238" customWidth="1"/>
    <col min="6409" max="6410" width="8.5" style="238" bestFit="1" customWidth="1"/>
    <col min="6411" max="6411" width="5.875" style="238" customWidth="1"/>
    <col min="6412" max="6413" width="6.25" style="238" customWidth="1"/>
    <col min="6414" max="6414" width="6" style="238" customWidth="1"/>
    <col min="6415" max="6415" width="7.625" style="238" bestFit="1" customWidth="1"/>
    <col min="6416" max="6416" width="8.25" style="238" customWidth="1"/>
    <col min="6417" max="6417" width="12.375" style="238" customWidth="1"/>
    <col min="6418" max="6656" width="9" style="238"/>
    <col min="6657" max="6657" width="6.625" style="238" customWidth="1"/>
    <col min="6658" max="6658" width="5.875" style="238" customWidth="1"/>
    <col min="6659" max="6660" width="8.5" style="238" bestFit="1" customWidth="1"/>
    <col min="6661" max="6661" width="5.875" style="238" customWidth="1"/>
    <col min="6662" max="6662" width="5.25" style="238" customWidth="1"/>
    <col min="6663" max="6663" width="5.125" style="238" customWidth="1"/>
    <col min="6664" max="6664" width="5.875" style="238" customWidth="1"/>
    <col min="6665" max="6666" width="8.5" style="238" bestFit="1" customWidth="1"/>
    <col min="6667" max="6667" width="5.875" style="238" customWidth="1"/>
    <col min="6668" max="6669" width="6.25" style="238" customWidth="1"/>
    <col min="6670" max="6670" width="6" style="238" customWidth="1"/>
    <col min="6671" max="6671" width="7.625" style="238" bestFit="1" customWidth="1"/>
    <col min="6672" max="6672" width="8.25" style="238" customWidth="1"/>
    <col min="6673" max="6673" width="12.375" style="238" customWidth="1"/>
    <col min="6674" max="6912" width="9" style="238"/>
    <col min="6913" max="6913" width="6.625" style="238" customWidth="1"/>
    <col min="6914" max="6914" width="5.875" style="238" customWidth="1"/>
    <col min="6915" max="6916" width="8.5" style="238" bestFit="1" customWidth="1"/>
    <col min="6917" max="6917" width="5.875" style="238" customWidth="1"/>
    <col min="6918" max="6918" width="5.25" style="238" customWidth="1"/>
    <col min="6919" max="6919" width="5.125" style="238" customWidth="1"/>
    <col min="6920" max="6920" width="5.875" style="238" customWidth="1"/>
    <col min="6921" max="6922" width="8.5" style="238" bestFit="1" customWidth="1"/>
    <col min="6923" max="6923" width="5.875" style="238" customWidth="1"/>
    <col min="6924" max="6925" width="6.25" style="238" customWidth="1"/>
    <col min="6926" max="6926" width="6" style="238" customWidth="1"/>
    <col min="6927" max="6927" width="7.625" style="238" bestFit="1" customWidth="1"/>
    <col min="6928" max="6928" width="8.25" style="238" customWidth="1"/>
    <col min="6929" max="6929" width="12.375" style="238" customWidth="1"/>
    <col min="6930" max="7168" width="9" style="238"/>
    <col min="7169" max="7169" width="6.625" style="238" customWidth="1"/>
    <col min="7170" max="7170" width="5.875" style="238" customWidth="1"/>
    <col min="7171" max="7172" width="8.5" style="238" bestFit="1" customWidth="1"/>
    <col min="7173" max="7173" width="5.875" style="238" customWidth="1"/>
    <col min="7174" max="7174" width="5.25" style="238" customWidth="1"/>
    <col min="7175" max="7175" width="5.125" style="238" customWidth="1"/>
    <col min="7176" max="7176" width="5.875" style="238" customWidth="1"/>
    <col min="7177" max="7178" width="8.5" style="238" bestFit="1" customWidth="1"/>
    <col min="7179" max="7179" width="5.875" style="238" customWidth="1"/>
    <col min="7180" max="7181" width="6.25" style="238" customWidth="1"/>
    <col min="7182" max="7182" width="6" style="238" customWidth="1"/>
    <col min="7183" max="7183" width="7.625" style="238" bestFit="1" customWidth="1"/>
    <col min="7184" max="7184" width="8.25" style="238" customWidth="1"/>
    <col min="7185" max="7185" width="12.375" style="238" customWidth="1"/>
    <col min="7186" max="7424" width="9" style="238"/>
    <col min="7425" max="7425" width="6.625" style="238" customWidth="1"/>
    <col min="7426" max="7426" width="5.875" style="238" customWidth="1"/>
    <col min="7427" max="7428" width="8.5" style="238" bestFit="1" customWidth="1"/>
    <col min="7429" max="7429" width="5.875" style="238" customWidth="1"/>
    <col min="7430" max="7430" width="5.25" style="238" customWidth="1"/>
    <col min="7431" max="7431" width="5.125" style="238" customWidth="1"/>
    <col min="7432" max="7432" width="5.875" style="238" customWidth="1"/>
    <col min="7433" max="7434" width="8.5" style="238" bestFit="1" customWidth="1"/>
    <col min="7435" max="7435" width="5.875" style="238" customWidth="1"/>
    <col min="7436" max="7437" width="6.25" style="238" customWidth="1"/>
    <col min="7438" max="7438" width="6" style="238" customWidth="1"/>
    <col min="7439" max="7439" width="7.625" style="238" bestFit="1" customWidth="1"/>
    <col min="7440" max="7440" width="8.25" style="238" customWidth="1"/>
    <col min="7441" max="7441" width="12.375" style="238" customWidth="1"/>
    <col min="7442" max="7680" width="9" style="238"/>
    <col min="7681" max="7681" width="6.625" style="238" customWidth="1"/>
    <col min="7682" max="7682" width="5.875" style="238" customWidth="1"/>
    <col min="7683" max="7684" width="8.5" style="238" bestFit="1" customWidth="1"/>
    <col min="7685" max="7685" width="5.875" style="238" customWidth="1"/>
    <col min="7686" max="7686" width="5.25" style="238" customWidth="1"/>
    <col min="7687" max="7687" width="5.125" style="238" customWidth="1"/>
    <col min="7688" max="7688" width="5.875" style="238" customWidth="1"/>
    <col min="7689" max="7690" width="8.5" style="238" bestFit="1" customWidth="1"/>
    <col min="7691" max="7691" width="5.875" style="238" customWidth="1"/>
    <col min="7692" max="7693" width="6.25" style="238" customWidth="1"/>
    <col min="7694" max="7694" width="6" style="238" customWidth="1"/>
    <col min="7695" max="7695" width="7.625" style="238" bestFit="1" customWidth="1"/>
    <col min="7696" max="7696" width="8.25" style="238" customWidth="1"/>
    <col min="7697" max="7697" width="12.375" style="238" customWidth="1"/>
    <col min="7698" max="7936" width="9" style="238"/>
    <col min="7937" max="7937" width="6.625" style="238" customWidth="1"/>
    <col min="7938" max="7938" width="5.875" style="238" customWidth="1"/>
    <col min="7939" max="7940" width="8.5" style="238" bestFit="1" customWidth="1"/>
    <col min="7941" max="7941" width="5.875" style="238" customWidth="1"/>
    <col min="7942" max="7942" width="5.25" style="238" customWidth="1"/>
    <col min="7943" max="7943" width="5.125" style="238" customWidth="1"/>
    <col min="7944" max="7944" width="5.875" style="238" customWidth="1"/>
    <col min="7945" max="7946" width="8.5" style="238" bestFit="1" customWidth="1"/>
    <col min="7947" max="7947" width="5.875" style="238" customWidth="1"/>
    <col min="7948" max="7949" width="6.25" style="238" customWidth="1"/>
    <col min="7950" max="7950" width="6" style="238" customWidth="1"/>
    <col min="7951" max="7951" width="7.625" style="238" bestFit="1" customWidth="1"/>
    <col min="7952" max="7952" width="8.25" style="238" customWidth="1"/>
    <col min="7953" max="7953" width="12.375" style="238" customWidth="1"/>
    <col min="7954" max="8192" width="9" style="238"/>
    <col min="8193" max="8193" width="6.625" style="238" customWidth="1"/>
    <col min="8194" max="8194" width="5.875" style="238" customWidth="1"/>
    <col min="8195" max="8196" width="8.5" style="238" bestFit="1" customWidth="1"/>
    <col min="8197" max="8197" width="5.875" style="238" customWidth="1"/>
    <col min="8198" max="8198" width="5.25" style="238" customWidth="1"/>
    <col min="8199" max="8199" width="5.125" style="238" customWidth="1"/>
    <col min="8200" max="8200" width="5.875" style="238" customWidth="1"/>
    <col min="8201" max="8202" width="8.5" style="238" bestFit="1" customWidth="1"/>
    <col min="8203" max="8203" width="5.875" style="238" customWidth="1"/>
    <col min="8204" max="8205" width="6.25" style="238" customWidth="1"/>
    <col min="8206" max="8206" width="6" style="238" customWidth="1"/>
    <col min="8207" max="8207" width="7.625" style="238" bestFit="1" customWidth="1"/>
    <col min="8208" max="8208" width="8.25" style="238" customWidth="1"/>
    <col min="8209" max="8209" width="12.375" style="238" customWidth="1"/>
    <col min="8210" max="8448" width="9" style="238"/>
    <col min="8449" max="8449" width="6.625" style="238" customWidth="1"/>
    <col min="8450" max="8450" width="5.875" style="238" customWidth="1"/>
    <col min="8451" max="8452" width="8.5" style="238" bestFit="1" customWidth="1"/>
    <col min="8453" max="8453" width="5.875" style="238" customWidth="1"/>
    <col min="8454" max="8454" width="5.25" style="238" customWidth="1"/>
    <col min="8455" max="8455" width="5.125" style="238" customWidth="1"/>
    <col min="8456" max="8456" width="5.875" style="238" customWidth="1"/>
    <col min="8457" max="8458" width="8.5" style="238" bestFit="1" customWidth="1"/>
    <col min="8459" max="8459" width="5.875" style="238" customWidth="1"/>
    <col min="8460" max="8461" width="6.25" style="238" customWidth="1"/>
    <col min="8462" max="8462" width="6" style="238" customWidth="1"/>
    <col min="8463" max="8463" width="7.625" style="238" bestFit="1" customWidth="1"/>
    <col min="8464" max="8464" width="8.25" style="238" customWidth="1"/>
    <col min="8465" max="8465" width="12.375" style="238" customWidth="1"/>
    <col min="8466" max="8704" width="9" style="238"/>
    <col min="8705" max="8705" width="6.625" style="238" customWidth="1"/>
    <col min="8706" max="8706" width="5.875" style="238" customWidth="1"/>
    <col min="8707" max="8708" width="8.5" style="238" bestFit="1" customWidth="1"/>
    <col min="8709" max="8709" width="5.875" style="238" customWidth="1"/>
    <col min="8710" max="8710" width="5.25" style="238" customWidth="1"/>
    <col min="8711" max="8711" width="5.125" style="238" customWidth="1"/>
    <col min="8712" max="8712" width="5.875" style="238" customWidth="1"/>
    <col min="8713" max="8714" width="8.5" style="238" bestFit="1" customWidth="1"/>
    <col min="8715" max="8715" width="5.875" style="238" customWidth="1"/>
    <col min="8716" max="8717" width="6.25" style="238" customWidth="1"/>
    <col min="8718" max="8718" width="6" style="238" customWidth="1"/>
    <col min="8719" max="8719" width="7.625" style="238" bestFit="1" customWidth="1"/>
    <col min="8720" max="8720" width="8.25" style="238" customWidth="1"/>
    <col min="8721" max="8721" width="12.375" style="238" customWidth="1"/>
    <col min="8722" max="8960" width="9" style="238"/>
    <col min="8961" max="8961" width="6.625" style="238" customWidth="1"/>
    <col min="8962" max="8962" width="5.875" style="238" customWidth="1"/>
    <col min="8963" max="8964" width="8.5" style="238" bestFit="1" customWidth="1"/>
    <col min="8965" max="8965" width="5.875" style="238" customWidth="1"/>
    <col min="8966" max="8966" width="5.25" style="238" customWidth="1"/>
    <col min="8967" max="8967" width="5.125" style="238" customWidth="1"/>
    <col min="8968" max="8968" width="5.875" style="238" customWidth="1"/>
    <col min="8969" max="8970" width="8.5" style="238" bestFit="1" customWidth="1"/>
    <col min="8971" max="8971" width="5.875" style="238" customWidth="1"/>
    <col min="8972" max="8973" width="6.25" style="238" customWidth="1"/>
    <col min="8974" max="8974" width="6" style="238" customWidth="1"/>
    <col min="8975" max="8975" width="7.625" style="238" bestFit="1" customWidth="1"/>
    <col min="8976" max="8976" width="8.25" style="238" customWidth="1"/>
    <col min="8977" max="8977" width="12.375" style="238" customWidth="1"/>
    <col min="8978" max="9216" width="9" style="238"/>
    <col min="9217" max="9217" width="6.625" style="238" customWidth="1"/>
    <col min="9218" max="9218" width="5.875" style="238" customWidth="1"/>
    <col min="9219" max="9220" width="8.5" style="238" bestFit="1" customWidth="1"/>
    <col min="9221" max="9221" width="5.875" style="238" customWidth="1"/>
    <col min="9222" max="9222" width="5.25" style="238" customWidth="1"/>
    <col min="9223" max="9223" width="5.125" style="238" customWidth="1"/>
    <col min="9224" max="9224" width="5.875" style="238" customWidth="1"/>
    <col min="9225" max="9226" width="8.5" style="238" bestFit="1" customWidth="1"/>
    <col min="9227" max="9227" width="5.875" style="238" customWidth="1"/>
    <col min="9228" max="9229" width="6.25" style="238" customWidth="1"/>
    <col min="9230" max="9230" width="6" style="238" customWidth="1"/>
    <col min="9231" max="9231" width="7.625" style="238" bestFit="1" customWidth="1"/>
    <col min="9232" max="9232" width="8.25" style="238" customWidth="1"/>
    <col min="9233" max="9233" width="12.375" style="238" customWidth="1"/>
    <col min="9234" max="9472" width="9" style="238"/>
    <col min="9473" max="9473" width="6.625" style="238" customWidth="1"/>
    <col min="9474" max="9474" width="5.875" style="238" customWidth="1"/>
    <col min="9475" max="9476" width="8.5" style="238" bestFit="1" customWidth="1"/>
    <col min="9477" max="9477" width="5.875" style="238" customWidth="1"/>
    <col min="9478" max="9478" width="5.25" style="238" customWidth="1"/>
    <col min="9479" max="9479" width="5.125" style="238" customWidth="1"/>
    <col min="9480" max="9480" width="5.875" style="238" customWidth="1"/>
    <col min="9481" max="9482" width="8.5" style="238" bestFit="1" customWidth="1"/>
    <col min="9483" max="9483" width="5.875" style="238" customWidth="1"/>
    <col min="9484" max="9485" width="6.25" style="238" customWidth="1"/>
    <col min="9486" max="9486" width="6" style="238" customWidth="1"/>
    <col min="9487" max="9487" width="7.625" style="238" bestFit="1" customWidth="1"/>
    <col min="9488" max="9488" width="8.25" style="238" customWidth="1"/>
    <col min="9489" max="9489" width="12.375" style="238" customWidth="1"/>
    <col min="9490" max="9728" width="9" style="238"/>
    <col min="9729" max="9729" width="6.625" style="238" customWidth="1"/>
    <col min="9730" max="9730" width="5.875" style="238" customWidth="1"/>
    <col min="9731" max="9732" width="8.5" style="238" bestFit="1" customWidth="1"/>
    <col min="9733" max="9733" width="5.875" style="238" customWidth="1"/>
    <col min="9734" max="9734" width="5.25" style="238" customWidth="1"/>
    <col min="9735" max="9735" width="5.125" style="238" customWidth="1"/>
    <col min="9736" max="9736" width="5.875" style="238" customWidth="1"/>
    <col min="9737" max="9738" width="8.5" style="238" bestFit="1" customWidth="1"/>
    <col min="9739" max="9739" width="5.875" style="238" customWidth="1"/>
    <col min="9740" max="9741" width="6.25" style="238" customWidth="1"/>
    <col min="9742" max="9742" width="6" style="238" customWidth="1"/>
    <col min="9743" max="9743" width="7.625" style="238" bestFit="1" customWidth="1"/>
    <col min="9744" max="9744" width="8.25" style="238" customWidth="1"/>
    <col min="9745" max="9745" width="12.375" style="238" customWidth="1"/>
    <col min="9746" max="9984" width="9" style="238"/>
    <col min="9985" max="9985" width="6.625" style="238" customWidth="1"/>
    <col min="9986" max="9986" width="5.875" style="238" customWidth="1"/>
    <col min="9987" max="9988" width="8.5" style="238" bestFit="1" customWidth="1"/>
    <col min="9989" max="9989" width="5.875" style="238" customWidth="1"/>
    <col min="9990" max="9990" width="5.25" style="238" customWidth="1"/>
    <col min="9991" max="9991" width="5.125" style="238" customWidth="1"/>
    <col min="9992" max="9992" width="5.875" style="238" customWidth="1"/>
    <col min="9993" max="9994" width="8.5" style="238" bestFit="1" customWidth="1"/>
    <col min="9995" max="9995" width="5.875" style="238" customWidth="1"/>
    <col min="9996" max="9997" width="6.25" style="238" customWidth="1"/>
    <col min="9998" max="9998" width="6" style="238" customWidth="1"/>
    <col min="9999" max="9999" width="7.625" style="238" bestFit="1" customWidth="1"/>
    <col min="10000" max="10000" width="8.25" style="238" customWidth="1"/>
    <col min="10001" max="10001" width="12.375" style="238" customWidth="1"/>
    <col min="10002" max="10240" width="9" style="238"/>
    <col min="10241" max="10241" width="6.625" style="238" customWidth="1"/>
    <col min="10242" max="10242" width="5.875" style="238" customWidth="1"/>
    <col min="10243" max="10244" width="8.5" style="238" bestFit="1" customWidth="1"/>
    <col min="10245" max="10245" width="5.875" style="238" customWidth="1"/>
    <col min="10246" max="10246" width="5.25" style="238" customWidth="1"/>
    <col min="10247" max="10247" width="5.125" style="238" customWidth="1"/>
    <col min="10248" max="10248" width="5.875" style="238" customWidth="1"/>
    <col min="10249" max="10250" width="8.5" style="238" bestFit="1" customWidth="1"/>
    <col min="10251" max="10251" width="5.875" style="238" customWidth="1"/>
    <col min="10252" max="10253" width="6.25" style="238" customWidth="1"/>
    <col min="10254" max="10254" width="6" style="238" customWidth="1"/>
    <col min="10255" max="10255" width="7.625" style="238" bestFit="1" customWidth="1"/>
    <col min="10256" max="10256" width="8.25" style="238" customWidth="1"/>
    <col min="10257" max="10257" width="12.375" style="238" customWidth="1"/>
    <col min="10258" max="10496" width="9" style="238"/>
    <col min="10497" max="10497" width="6.625" style="238" customWidth="1"/>
    <col min="10498" max="10498" width="5.875" style="238" customWidth="1"/>
    <col min="10499" max="10500" width="8.5" style="238" bestFit="1" customWidth="1"/>
    <col min="10501" max="10501" width="5.875" style="238" customWidth="1"/>
    <col min="10502" max="10502" width="5.25" style="238" customWidth="1"/>
    <col min="10503" max="10503" width="5.125" style="238" customWidth="1"/>
    <col min="10504" max="10504" width="5.875" style="238" customWidth="1"/>
    <col min="10505" max="10506" width="8.5" style="238" bestFit="1" customWidth="1"/>
    <col min="10507" max="10507" width="5.875" style="238" customWidth="1"/>
    <col min="10508" max="10509" width="6.25" style="238" customWidth="1"/>
    <col min="10510" max="10510" width="6" style="238" customWidth="1"/>
    <col min="10511" max="10511" width="7.625" style="238" bestFit="1" customWidth="1"/>
    <col min="10512" max="10512" width="8.25" style="238" customWidth="1"/>
    <col min="10513" max="10513" width="12.375" style="238" customWidth="1"/>
    <col min="10514" max="10752" width="9" style="238"/>
    <col min="10753" max="10753" width="6.625" style="238" customWidth="1"/>
    <col min="10754" max="10754" width="5.875" style="238" customWidth="1"/>
    <col min="10755" max="10756" width="8.5" style="238" bestFit="1" customWidth="1"/>
    <col min="10757" max="10757" width="5.875" style="238" customWidth="1"/>
    <col min="10758" max="10758" width="5.25" style="238" customWidth="1"/>
    <col min="10759" max="10759" width="5.125" style="238" customWidth="1"/>
    <col min="10760" max="10760" width="5.875" style="238" customWidth="1"/>
    <col min="10761" max="10762" width="8.5" style="238" bestFit="1" customWidth="1"/>
    <col min="10763" max="10763" width="5.875" style="238" customWidth="1"/>
    <col min="10764" max="10765" width="6.25" style="238" customWidth="1"/>
    <col min="10766" max="10766" width="6" style="238" customWidth="1"/>
    <col min="10767" max="10767" width="7.625" style="238" bestFit="1" customWidth="1"/>
    <col min="10768" max="10768" width="8.25" style="238" customWidth="1"/>
    <col min="10769" max="10769" width="12.375" style="238" customWidth="1"/>
    <col min="10770" max="11008" width="9" style="238"/>
    <col min="11009" max="11009" width="6.625" style="238" customWidth="1"/>
    <col min="11010" max="11010" width="5.875" style="238" customWidth="1"/>
    <col min="11011" max="11012" width="8.5" style="238" bestFit="1" customWidth="1"/>
    <col min="11013" max="11013" width="5.875" style="238" customWidth="1"/>
    <col min="11014" max="11014" width="5.25" style="238" customWidth="1"/>
    <col min="11015" max="11015" width="5.125" style="238" customWidth="1"/>
    <col min="11016" max="11016" width="5.875" style="238" customWidth="1"/>
    <col min="11017" max="11018" width="8.5" style="238" bestFit="1" customWidth="1"/>
    <col min="11019" max="11019" width="5.875" style="238" customWidth="1"/>
    <col min="11020" max="11021" width="6.25" style="238" customWidth="1"/>
    <col min="11022" max="11022" width="6" style="238" customWidth="1"/>
    <col min="11023" max="11023" width="7.625" style="238" bestFit="1" customWidth="1"/>
    <col min="11024" max="11024" width="8.25" style="238" customWidth="1"/>
    <col min="11025" max="11025" width="12.375" style="238" customWidth="1"/>
    <col min="11026" max="11264" width="9" style="238"/>
    <col min="11265" max="11265" width="6.625" style="238" customWidth="1"/>
    <col min="11266" max="11266" width="5.875" style="238" customWidth="1"/>
    <col min="11267" max="11268" width="8.5" style="238" bestFit="1" customWidth="1"/>
    <col min="11269" max="11269" width="5.875" style="238" customWidth="1"/>
    <col min="11270" max="11270" width="5.25" style="238" customWidth="1"/>
    <col min="11271" max="11271" width="5.125" style="238" customWidth="1"/>
    <col min="11272" max="11272" width="5.875" style="238" customWidth="1"/>
    <col min="11273" max="11274" width="8.5" style="238" bestFit="1" customWidth="1"/>
    <col min="11275" max="11275" width="5.875" style="238" customWidth="1"/>
    <col min="11276" max="11277" width="6.25" style="238" customWidth="1"/>
    <col min="11278" max="11278" width="6" style="238" customWidth="1"/>
    <col min="11279" max="11279" width="7.625" style="238" bestFit="1" customWidth="1"/>
    <col min="11280" max="11280" width="8.25" style="238" customWidth="1"/>
    <col min="11281" max="11281" width="12.375" style="238" customWidth="1"/>
    <col min="11282" max="11520" width="9" style="238"/>
    <col min="11521" max="11521" width="6.625" style="238" customWidth="1"/>
    <col min="11522" max="11522" width="5.875" style="238" customWidth="1"/>
    <col min="11523" max="11524" width="8.5" style="238" bestFit="1" customWidth="1"/>
    <col min="11525" max="11525" width="5.875" style="238" customWidth="1"/>
    <col min="11526" max="11526" width="5.25" style="238" customWidth="1"/>
    <col min="11527" max="11527" width="5.125" style="238" customWidth="1"/>
    <col min="11528" max="11528" width="5.875" style="238" customWidth="1"/>
    <col min="11529" max="11530" width="8.5" style="238" bestFit="1" customWidth="1"/>
    <col min="11531" max="11531" width="5.875" style="238" customWidth="1"/>
    <col min="11532" max="11533" width="6.25" style="238" customWidth="1"/>
    <col min="11534" max="11534" width="6" style="238" customWidth="1"/>
    <col min="11535" max="11535" width="7.625" style="238" bestFit="1" customWidth="1"/>
    <col min="11536" max="11536" width="8.25" style="238" customWidth="1"/>
    <col min="11537" max="11537" width="12.375" style="238" customWidth="1"/>
    <col min="11538" max="11776" width="9" style="238"/>
    <col min="11777" max="11777" width="6.625" style="238" customWidth="1"/>
    <col min="11778" max="11778" width="5.875" style="238" customWidth="1"/>
    <col min="11779" max="11780" width="8.5" style="238" bestFit="1" customWidth="1"/>
    <col min="11781" max="11781" width="5.875" style="238" customWidth="1"/>
    <col min="11782" max="11782" width="5.25" style="238" customWidth="1"/>
    <col min="11783" max="11783" width="5.125" style="238" customWidth="1"/>
    <col min="11784" max="11784" width="5.875" style="238" customWidth="1"/>
    <col min="11785" max="11786" width="8.5" style="238" bestFit="1" customWidth="1"/>
    <col min="11787" max="11787" width="5.875" style="238" customWidth="1"/>
    <col min="11788" max="11789" width="6.25" style="238" customWidth="1"/>
    <col min="11790" max="11790" width="6" style="238" customWidth="1"/>
    <col min="11791" max="11791" width="7.625" style="238" bestFit="1" customWidth="1"/>
    <col min="11792" max="11792" width="8.25" style="238" customWidth="1"/>
    <col min="11793" max="11793" width="12.375" style="238" customWidth="1"/>
    <col min="11794" max="12032" width="9" style="238"/>
    <col min="12033" max="12033" width="6.625" style="238" customWidth="1"/>
    <col min="12034" max="12034" width="5.875" style="238" customWidth="1"/>
    <col min="12035" max="12036" width="8.5" style="238" bestFit="1" customWidth="1"/>
    <col min="12037" max="12037" width="5.875" style="238" customWidth="1"/>
    <col min="12038" max="12038" width="5.25" style="238" customWidth="1"/>
    <col min="12039" max="12039" width="5.125" style="238" customWidth="1"/>
    <col min="12040" max="12040" width="5.875" style="238" customWidth="1"/>
    <col min="12041" max="12042" width="8.5" style="238" bestFit="1" customWidth="1"/>
    <col min="12043" max="12043" width="5.875" style="238" customWidth="1"/>
    <col min="12044" max="12045" width="6.25" style="238" customWidth="1"/>
    <col min="12046" max="12046" width="6" style="238" customWidth="1"/>
    <col min="12047" max="12047" width="7.625" style="238" bestFit="1" customWidth="1"/>
    <col min="12048" max="12048" width="8.25" style="238" customWidth="1"/>
    <col min="12049" max="12049" width="12.375" style="238" customWidth="1"/>
    <col min="12050" max="12288" width="9" style="238"/>
    <col min="12289" max="12289" width="6.625" style="238" customWidth="1"/>
    <col min="12290" max="12290" width="5.875" style="238" customWidth="1"/>
    <col min="12291" max="12292" width="8.5" style="238" bestFit="1" customWidth="1"/>
    <col min="12293" max="12293" width="5.875" style="238" customWidth="1"/>
    <col min="12294" max="12294" width="5.25" style="238" customWidth="1"/>
    <col min="12295" max="12295" width="5.125" style="238" customWidth="1"/>
    <col min="12296" max="12296" width="5.875" style="238" customWidth="1"/>
    <col min="12297" max="12298" width="8.5" style="238" bestFit="1" customWidth="1"/>
    <col min="12299" max="12299" width="5.875" style="238" customWidth="1"/>
    <col min="12300" max="12301" width="6.25" style="238" customWidth="1"/>
    <col min="12302" max="12302" width="6" style="238" customWidth="1"/>
    <col min="12303" max="12303" width="7.625" style="238" bestFit="1" customWidth="1"/>
    <col min="12304" max="12304" width="8.25" style="238" customWidth="1"/>
    <col min="12305" max="12305" width="12.375" style="238" customWidth="1"/>
    <col min="12306" max="12544" width="9" style="238"/>
    <col min="12545" max="12545" width="6.625" style="238" customWidth="1"/>
    <col min="12546" max="12546" width="5.875" style="238" customWidth="1"/>
    <col min="12547" max="12548" width="8.5" style="238" bestFit="1" customWidth="1"/>
    <col min="12549" max="12549" width="5.875" style="238" customWidth="1"/>
    <col min="12550" max="12550" width="5.25" style="238" customWidth="1"/>
    <col min="12551" max="12551" width="5.125" style="238" customWidth="1"/>
    <col min="12552" max="12552" width="5.875" style="238" customWidth="1"/>
    <col min="12553" max="12554" width="8.5" style="238" bestFit="1" customWidth="1"/>
    <col min="12555" max="12555" width="5.875" style="238" customWidth="1"/>
    <col min="12556" max="12557" width="6.25" style="238" customWidth="1"/>
    <col min="12558" max="12558" width="6" style="238" customWidth="1"/>
    <col min="12559" max="12559" width="7.625" style="238" bestFit="1" customWidth="1"/>
    <col min="12560" max="12560" width="8.25" style="238" customWidth="1"/>
    <col min="12561" max="12561" width="12.375" style="238" customWidth="1"/>
    <col min="12562" max="12800" width="9" style="238"/>
    <col min="12801" max="12801" width="6.625" style="238" customWidth="1"/>
    <col min="12802" max="12802" width="5.875" style="238" customWidth="1"/>
    <col min="12803" max="12804" width="8.5" style="238" bestFit="1" customWidth="1"/>
    <col min="12805" max="12805" width="5.875" style="238" customWidth="1"/>
    <col min="12806" max="12806" width="5.25" style="238" customWidth="1"/>
    <col min="12807" max="12807" width="5.125" style="238" customWidth="1"/>
    <col min="12808" max="12808" width="5.875" style="238" customWidth="1"/>
    <col min="12809" max="12810" width="8.5" style="238" bestFit="1" customWidth="1"/>
    <col min="12811" max="12811" width="5.875" style="238" customWidth="1"/>
    <col min="12812" max="12813" width="6.25" style="238" customWidth="1"/>
    <col min="12814" max="12814" width="6" style="238" customWidth="1"/>
    <col min="12815" max="12815" width="7.625" style="238" bestFit="1" customWidth="1"/>
    <col min="12816" max="12816" width="8.25" style="238" customWidth="1"/>
    <col min="12817" max="12817" width="12.375" style="238" customWidth="1"/>
    <col min="12818" max="13056" width="9" style="238"/>
    <col min="13057" max="13057" width="6.625" style="238" customWidth="1"/>
    <col min="13058" max="13058" width="5.875" style="238" customWidth="1"/>
    <col min="13059" max="13060" width="8.5" style="238" bestFit="1" customWidth="1"/>
    <col min="13061" max="13061" width="5.875" style="238" customWidth="1"/>
    <col min="13062" max="13062" width="5.25" style="238" customWidth="1"/>
    <col min="13063" max="13063" width="5.125" style="238" customWidth="1"/>
    <col min="13064" max="13064" width="5.875" style="238" customWidth="1"/>
    <col min="13065" max="13066" width="8.5" style="238" bestFit="1" customWidth="1"/>
    <col min="13067" max="13067" width="5.875" style="238" customWidth="1"/>
    <col min="13068" max="13069" width="6.25" style="238" customWidth="1"/>
    <col min="13070" max="13070" width="6" style="238" customWidth="1"/>
    <col min="13071" max="13071" width="7.625" style="238" bestFit="1" customWidth="1"/>
    <col min="13072" max="13072" width="8.25" style="238" customWidth="1"/>
    <col min="13073" max="13073" width="12.375" style="238" customWidth="1"/>
    <col min="13074" max="13312" width="9" style="238"/>
    <col min="13313" max="13313" width="6.625" style="238" customWidth="1"/>
    <col min="13314" max="13314" width="5.875" style="238" customWidth="1"/>
    <col min="13315" max="13316" width="8.5" style="238" bestFit="1" customWidth="1"/>
    <col min="13317" max="13317" width="5.875" style="238" customWidth="1"/>
    <col min="13318" max="13318" width="5.25" style="238" customWidth="1"/>
    <col min="13319" max="13319" width="5.125" style="238" customWidth="1"/>
    <col min="13320" max="13320" width="5.875" style="238" customWidth="1"/>
    <col min="13321" max="13322" width="8.5" style="238" bestFit="1" customWidth="1"/>
    <col min="13323" max="13323" width="5.875" style="238" customWidth="1"/>
    <col min="13324" max="13325" width="6.25" style="238" customWidth="1"/>
    <col min="13326" max="13326" width="6" style="238" customWidth="1"/>
    <col min="13327" max="13327" width="7.625" style="238" bestFit="1" customWidth="1"/>
    <col min="13328" max="13328" width="8.25" style="238" customWidth="1"/>
    <col min="13329" max="13329" width="12.375" style="238" customWidth="1"/>
    <col min="13330" max="13568" width="9" style="238"/>
    <col min="13569" max="13569" width="6.625" style="238" customWidth="1"/>
    <col min="13570" max="13570" width="5.875" style="238" customWidth="1"/>
    <col min="13571" max="13572" width="8.5" style="238" bestFit="1" customWidth="1"/>
    <col min="13573" max="13573" width="5.875" style="238" customWidth="1"/>
    <col min="13574" max="13574" width="5.25" style="238" customWidth="1"/>
    <col min="13575" max="13575" width="5.125" style="238" customWidth="1"/>
    <col min="13576" max="13576" width="5.875" style="238" customWidth="1"/>
    <col min="13577" max="13578" width="8.5" style="238" bestFit="1" customWidth="1"/>
    <col min="13579" max="13579" width="5.875" style="238" customWidth="1"/>
    <col min="13580" max="13581" width="6.25" style="238" customWidth="1"/>
    <col min="13582" max="13582" width="6" style="238" customWidth="1"/>
    <col min="13583" max="13583" width="7.625" style="238" bestFit="1" customWidth="1"/>
    <col min="13584" max="13584" width="8.25" style="238" customWidth="1"/>
    <col min="13585" max="13585" width="12.375" style="238" customWidth="1"/>
    <col min="13586" max="13824" width="9" style="238"/>
    <col min="13825" max="13825" width="6.625" style="238" customWidth="1"/>
    <col min="13826" max="13826" width="5.875" style="238" customWidth="1"/>
    <col min="13827" max="13828" width="8.5" style="238" bestFit="1" customWidth="1"/>
    <col min="13829" max="13829" width="5.875" style="238" customWidth="1"/>
    <col min="13830" max="13830" width="5.25" style="238" customWidth="1"/>
    <col min="13831" max="13831" width="5.125" style="238" customWidth="1"/>
    <col min="13832" max="13832" width="5.875" style="238" customWidth="1"/>
    <col min="13833" max="13834" width="8.5" style="238" bestFit="1" customWidth="1"/>
    <col min="13835" max="13835" width="5.875" style="238" customWidth="1"/>
    <col min="13836" max="13837" width="6.25" style="238" customWidth="1"/>
    <col min="13838" max="13838" width="6" style="238" customWidth="1"/>
    <col min="13839" max="13839" width="7.625" style="238" bestFit="1" customWidth="1"/>
    <col min="13840" max="13840" width="8.25" style="238" customWidth="1"/>
    <col min="13841" max="13841" width="12.375" style="238" customWidth="1"/>
    <col min="13842" max="14080" width="9" style="238"/>
    <col min="14081" max="14081" width="6.625" style="238" customWidth="1"/>
    <col min="14082" max="14082" width="5.875" style="238" customWidth="1"/>
    <col min="14083" max="14084" width="8.5" style="238" bestFit="1" customWidth="1"/>
    <col min="14085" max="14085" width="5.875" style="238" customWidth="1"/>
    <col min="14086" max="14086" width="5.25" style="238" customWidth="1"/>
    <col min="14087" max="14087" width="5.125" style="238" customWidth="1"/>
    <col min="14088" max="14088" width="5.875" style="238" customWidth="1"/>
    <col min="14089" max="14090" width="8.5" style="238" bestFit="1" customWidth="1"/>
    <col min="14091" max="14091" width="5.875" style="238" customWidth="1"/>
    <col min="14092" max="14093" width="6.25" style="238" customWidth="1"/>
    <col min="14094" max="14094" width="6" style="238" customWidth="1"/>
    <col min="14095" max="14095" width="7.625" style="238" bestFit="1" customWidth="1"/>
    <col min="14096" max="14096" width="8.25" style="238" customWidth="1"/>
    <col min="14097" max="14097" width="12.375" style="238" customWidth="1"/>
    <col min="14098" max="14336" width="9" style="238"/>
    <col min="14337" max="14337" width="6.625" style="238" customWidth="1"/>
    <col min="14338" max="14338" width="5.875" style="238" customWidth="1"/>
    <col min="14339" max="14340" width="8.5" style="238" bestFit="1" customWidth="1"/>
    <col min="14341" max="14341" width="5.875" style="238" customWidth="1"/>
    <col min="14342" max="14342" width="5.25" style="238" customWidth="1"/>
    <col min="14343" max="14343" width="5.125" style="238" customWidth="1"/>
    <col min="14344" max="14344" width="5.875" style="238" customWidth="1"/>
    <col min="14345" max="14346" width="8.5" style="238" bestFit="1" customWidth="1"/>
    <col min="14347" max="14347" width="5.875" style="238" customWidth="1"/>
    <col min="14348" max="14349" width="6.25" style="238" customWidth="1"/>
    <col min="14350" max="14350" width="6" style="238" customWidth="1"/>
    <col min="14351" max="14351" width="7.625" style="238" bestFit="1" customWidth="1"/>
    <col min="14352" max="14352" width="8.25" style="238" customWidth="1"/>
    <col min="14353" max="14353" width="12.375" style="238" customWidth="1"/>
    <col min="14354" max="14592" width="9" style="238"/>
    <col min="14593" max="14593" width="6.625" style="238" customWidth="1"/>
    <col min="14594" max="14594" width="5.875" style="238" customWidth="1"/>
    <col min="14595" max="14596" width="8.5" style="238" bestFit="1" customWidth="1"/>
    <col min="14597" max="14597" width="5.875" style="238" customWidth="1"/>
    <col min="14598" max="14598" width="5.25" style="238" customWidth="1"/>
    <col min="14599" max="14599" width="5.125" style="238" customWidth="1"/>
    <col min="14600" max="14600" width="5.875" style="238" customWidth="1"/>
    <col min="14601" max="14602" width="8.5" style="238" bestFit="1" customWidth="1"/>
    <col min="14603" max="14603" width="5.875" style="238" customWidth="1"/>
    <col min="14604" max="14605" width="6.25" style="238" customWidth="1"/>
    <col min="14606" max="14606" width="6" style="238" customWidth="1"/>
    <col min="14607" max="14607" width="7.625" style="238" bestFit="1" customWidth="1"/>
    <col min="14608" max="14608" width="8.25" style="238" customWidth="1"/>
    <col min="14609" max="14609" width="12.375" style="238" customWidth="1"/>
    <col min="14610" max="14848" width="9" style="238"/>
    <col min="14849" max="14849" width="6.625" style="238" customWidth="1"/>
    <col min="14850" max="14850" width="5.875" style="238" customWidth="1"/>
    <col min="14851" max="14852" width="8.5" style="238" bestFit="1" customWidth="1"/>
    <col min="14853" max="14853" width="5.875" style="238" customWidth="1"/>
    <col min="14854" max="14854" width="5.25" style="238" customWidth="1"/>
    <col min="14855" max="14855" width="5.125" style="238" customWidth="1"/>
    <col min="14856" max="14856" width="5.875" style="238" customWidth="1"/>
    <col min="14857" max="14858" width="8.5" style="238" bestFit="1" customWidth="1"/>
    <col min="14859" max="14859" width="5.875" style="238" customWidth="1"/>
    <col min="14860" max="14861" width="6.25" style="238" customWidth="1"/>
    <col min="14862" max="14862" width="6" style="238" customWidth="1"/>
    <col min="14863" max="14863" width="7.625" style="238" bestFit="1" customWidth="1"/>
    <col min="14864" max="14864" width="8.25" style="238" customWidth="1"/>
    <col min="14865" max="14865" width="12.375" style="238" customWidth="1"/>
    <col min="14866" max="15104" width="9" style="238"/>
    <col min="15105" max="15105" width="6.625" style="238" customWidth="1"/>
    <col min="15106" max="15106" width="5.875" style="238" customWidth="1"/>
    <col min="15107" max="15108" width="8.5" style="238" bestFit="1" customWidth="1"/>
    <col min="15109" max="15109" width="5.875" style="238" customWidth="1"/>
    <col min="15110" max="15110" width="5.25" style="238" customWidth="1"/>
    <col min="15111" max="15111" width="5.125" style="238" customWidth="1"/>
    <col min="15112" max="15112" width="5.875" style="238" customWidth="1"/>
    <col min="15113" max="15114" width="8.5" style="238" bestFit="1" customWidth="1"/>
    <col min="15115" max="15115" width="5.875" style="238" customWidth="1"/>
    <col min="15116" max="15117" width="6.25" style="238" customWidth="1"/>
    <col min="15118" max="15118" width="6" style="238" customWidth="1"/>
    <col min="15119" max="15119" width="7.625" style="238" bestFit="1" customWidth="1"/>
    <col min="15120" max="15120" width="8.25" style="238" customWidth="1"/>
    <col min="15121" max="15121" width="12.375" style="238" customWidth="1"/>
    <col min="15122" max="15360" width="9" style="238"/>
    <col min="15361" max="15361" width="6.625" style="238" customWidth="1"/>
    <col min="15362" max="15362" width="5.875" style="238" customWidth="1"/>
    <col min="15363" max="15364" width="8.5" style="238" bestFit="1" customWidth="1"/>
    <col min="15365" max="15365" width="5.875" style="238" customWidth="1"/>
    <col min="15366" max="15366" width="5.25" style="238" customWidth="1"/>
    <col min="15367" max="15367" width="5.125" style="238" customWidth="1"/>
    <col min="15368" max="15368" width="5.875" style="238" customWidth="1"/>
    <col min="15369" max="15370" width="8.5" style="238" bestFit="1" customWidth="1"/>
    <col min="15371" max="15371" width="5.875" style="238" customWidth="1"/>
    <col min="15372" max="15373" width="6.25" style="238" customWidth="1"/>
    <col min="15374" max="15374" width="6" style="238" customWidth="1"/>
    <col min="15375" max="15375" width="7.625" style="238" bestFit="1" customWidth="1"/>
    <col min="15376" max="15376" width="8.25" style="238" customWidth="1"/>
    <col min="15377" max="15377" width="12.375" style="238" customWidth="1"/>
    <col min="15378" max="15616" width="9" style="238"/>
    <col min="15617" max="15617" width="6.625" style="238" customWidth="1"/>
    <col min="15618" max="15618" width="5.875" style="238" customWidth="1"/>
    <col min="15619" max="15620" width="8.5" style="238" bestFit="1" customWidth="1"/>
    <col min="15621" max="15621" width="5.875" style="238" customWidth="1"/>
    <col min="15622" max="15622" width="5.25" style="238" customWidth="1"/>
    <col min="15623" max="15623" width="5.125" style="238" customWidth="1"/>
    <col min="15624" max="15624" width="5.875" style="238" customWidth="1"/>
    <col min="15625" max="15626" width="8.5" style="238" bestFit="1" customWidth="1"/>
    <col min="15627" max="15627" width="5.875" style="238" customWidth="1"/>
    <col min="15628" max="15629" width="6.25" style="238" customWidth="1"/>
    <col min="15630" max="15630" width="6" style="238" customWidth="1"/>
    <col min="15631" max="15631" width="7.625" style="238" bestFit="1" customWidth="1"/>
    <col min="15632" max="15632" width="8.25" style="238" customWidth="1"/>
    <col min="15633" max="15633" width="12.375" style="238" customWidth="1"/>
    <col min="15634" max="15872" width="9" style="238"/>
    <col min="15873" max="15873" width="6.625" style="238" customWidth="1"/>
    <col min="15874" max="15874" width="5.875" style="238" customWidth="1"/>
    <col min="15875" max="15876" width="8.5" style="238" bestFit="1" customWidth="1"/>
    <col min="15877" max="15877" width="5.875" style="238" customWidth="1"/>
    <col min="15878" max="15878" width="5.25" style="238" customWidth="1"/>
    <col min="15879" max="15879" width="5.125" style="238" customWidth="1"/>
    <col min="15880" max="15880" width="5.875" style="238" customWidth="1"/>
    <col min="15881" max="15882" width="8.5" style="238" bestFit="1" customWidth="1"/>
    <col min="15883" max="15883" width="5.875" style="238" customWidth="1"/>
    <col min="15884" max="15885" width="6.25" style="238" customWidth="1"/>
    <col min="15886" max="15886" width="6" style="238" customWidth="1"/>
    <col min="15887" max="15887" width="7.625" style="238" bestFit="1" customWidth="1"/>
    <col min="15888" max="15888" width="8.25" style="238" customWidth="1"/>
    <col min="15889" max="15889" width="12.375" style="238" customWidth="1"/>
    <col min="15890" max="16128" width="9" style="238"/>
    <col min="16129" max="16129" width="6.625" style="238" customWidth="1"/>
    <col min="16130" max="16130" width="5.875" style="238" customWidth="1"/>
    <col min="16131" max="16132" width="8.5" style="238" bestFit="1" customWidth="1"/>
    <col min="16133" max="16133" width="5.875" style="238" customWidth="1"/>
    <col min="16134" max="16134" width="5.25" style="238" customWidth="1"/>
    <col min="16135" max="16135" width="5.125" style="238" customWidth="1"/>
    <col min="16136" max="16136" width="5.875" style="238" customWidth="1"/>
    <col min="16137" max="16138" width="8.5" style="238" bestFit="1" customWidth="1"/>
    <col min="16139" max="16139" width="5.875" style="238" customWidth="1"/>
    <col min="16140" max="16141" width="6.25" style="238" customWidth="1"/>
    <col min="16142" max="16142" width="6" style="238" customWidth="1"/>
    <col min="16143" max="16143" width="7.625" style="238" bestFit="1" customWidth="1"/>
    <col min="16144" max="16144" width="8.25" style="238" customWidth="1"/>
    <col min="16145" max="16145" width="12.375" style="238" customWidth="1"/>
    <col min="16146" max="16384" width="9" style="238"/>
  </cols>
  <sheetData>
    <row r="1" spans="1:17" s="99" customFormat="1" ht="35.1" customHeight="1">
      <c r="A1" s="95"/>
      <c r="B1" s="429"/>
      <c r="C1" s="606"/>
      <c r="D1" s="606"/>
      <c r="E1" s="606"/>
      <c r="F1" s="606"/>
      <c r="G1" s="606"/>
      <c r="H1" s="606"/>
      <c r="I1" s="606"/>
      <c r="J1" s="606"/>
    </row>
    <row r="2" spans="1:17" s="100" customFormat="1" ht="20.25">
      <c r="A2" s="1686" t="s">
        <v>475</v>
      </c>
      <c r="B2" s="1686"/>
      <c r="C2" s="1686"/>
      <c r="D2" s="1686"/>
      <c r="E2" s="1686"/>
      <c r="F2" s="1686"/>
      <c r="G2" s="1686"/>
      <c r="H2" s="1686"/>
      <c r="I2" s="1686"/>
      <c r="J2" s="1686"/>
      <c r="K2" s="1686"/>
      <c r="L2" s="1686"/>
      <c r="M2" s="1686"/>
      <c r="N2" s="1686"/>
      <c r="O2" s="1686"/>
      <c r="P2" s="1686"/>
      <c r="Q2" s="1686"/>
    </row>
    <row r="3" spans="1:17" s="100" customFormat="1" ht="20.25">
      <c r="A3" s="1686" t="s">
        <v>476</v>
      </c>
      <c r="B3" s="1686"/>
      <c r="C3" s="1686"/>
      <c r="D3" s="1686"/>
      <c r="E3" s="1686"/>
      <c r="F3" s="1686"/>
      <c r="G3" s="1686"/>
      <c r="H3" s="1686"/>
      <c r="I3" s="1686"/>
      <c r="J3" s="1686"/>
      <c r="K3" s="1686"/>
      <c r="L3" s="1686"/>
      <c r="M3" s="1686"/>
      <c r="N3" s="1686"/>
      <c r="O3" s="1686"/>
      <c r="P3" s="1686"/>
      <c r="Q3" s="1686"/>
    </row>
    <row r="4" spans="1:17" s="496" customFormat="1" ht="12">
      <c r="A4" s="678"/>
      <c r="B4" s="678"/>
      <c r="C4" s="678"/>
      <c r="D4" s="678"/>
      <c r="E4" s="678"/>
      <c r="F4" s="678"/>
      <c r="G4" s="678"/>
      <c r="H4" s="678"/>
      <c r="I4" s="678"/>
      <c r="J4" s="678"/>
      <c r="K4" s="752"/>
      <c r="L4" s="752"/>
      <c r="M4" s="752"/>
      <c r="N4" s="752"/>
      <c r="O4" s="752"/>
      <c r="P4" s="752"/>
      <c r="Q4" s="752"/>
    </row>
    <row r="5" spans="1:17" s="754" customFormat="1" ht="12.75" thickBot="1">
      <c r="A5" s="230" t="s">
        <v>477</v>
      </c>
      <c r="B5" s="369"/>
      <c r="C5" s="226"/>
      <c r="D5" s="226"/>
      <c r="E5" s="226"/>
      <c r="F5" s="226"/>
      <c r="G5" s="226"/>
      <c r="H5" s="226"/>
      <c r="I5" s="226"/>
      <c r="J5" s="226"/>
      <c r="K5" s="753"/>
      <c r="L5" s="226"/>
      <c r="M5" s="226"/>
      <c r="N5" s="753"/>
      <c r="O5" s="226"/>
      <c r="P5" s="226"/>
      <c r="Q5" s="753" t="s">
        <v>478</v>
      </c>
    </row>
    <row r="6" spans="1:17" s="759" customFormat="1" ht="35.25" customHeight="1">
      <c r="A6" s="1748" t="s">
        <v>479</v>
      </c>
      <c r="B6" s="755" t="s">
        <v>480</v>
      </c>
      <c r="C6" s="756"/>
      <c r="D6" s="757"/>
      <c r="E6" s="758" t="s">
        <v>481</v>
      </c>
      <c r="F6" s="756"/>
      <c r="G6" s="757"/>
      <c r="H6" s="1883" t="s">
        <v>482</v>
      </c>
      <c r="I6" s="1884"/>
      <c r="J6" s="1885"/>
      <c r="K6" s="758" t="s">
        <v>483</v>
      </c>
      <c r="L6" s="756"/>
      <c r="M6" s="757"/>
      <c r="N6" s="758" t="s">
        <v>484</v>
      </c>
      <c r="O6" s="756"/>
      <c r="P6" s="757"/>
      <c r="Q6" s="1886" t="s">
        <v>485</v>
      </c>
    </row>
    <row r="7" spans="1:17" s="759" customFormat="1" ht="22.5" customHeight="1">
      <c r="A7" s="1749"/>
      <c r="B7" s="760" t="s">
        <v>486</v>
      </c>
      <c r="C7" s="761" t="s">
        <v>487</v>
      </c>
      <c r="D7" s="762" t="s">
        <v>488</v>
      </c>
      <c r="E7" s="761" t="s">
        <v>486</v>
      </c>
      <c r="F7" s="761" t="s">
        <v>489</v>
      </c>
      <c r="G7" s="762" t="s">
        <v>488</v>
      </c>
      <c r="H7" s="763" t="s">
        <v>486</v>
      </c>
      <c r="I7" s="761" t="s">
        <v>487</v>
      </c>
      <c r="J7" s="761" t="s">
        <v>488</v>
      </c>
      <c r="K7" s="761" t="s">
        <v>486</v>
      </c>
      <c r="L7" s="761" t="s">
        <v>487</v>
      </c>
      <c r="M7" s="761" t="s">
        <v>490</v>
      </c>
      <c r="N7" s="761" t="s">
        <v>486</v>
      </c>
      <c r="O7" s="761" t="s">
        <v>487</v>
      </c>
      <c r="P7" s="764" t="s">
        <v>491</v>
      </c>
      <c r="Q7" s="1887"/>
    </row>
    <row r="8" spans="1:17" s="759" customFormat="1" ht="19.5" customHeight="1">
      <c r="A8" s="1749"/>
      <c r="B8" s="1889" t="s">
        <v>492</v>
      </c>
      <c r="C8" s="765"/>
      <c r="D8" s="1878" t="s">
        <v>493</v>
      </c>
      <c r="E8" s="1878" t="s">
        <v>492</v>
      </c>
      <c r="F8" s="766"/>
      <c r="G8" s="1878" t="s">
        <v>493</v>
      </c>
      <c r="H8" s="1891" t="s">
        <v>492</v>
      </c>
      <c r="I8" s="765"/>
      <c r="J8" s="1878" t="s">
        <v>493</v>
      </c>
      <c r="K8" s="1878" t="s">
        <v>492</v>
      </c>
      <c r="L8" s="767"/>
      <c r="M8" s="1878" t="s">
        <v>493</v>
      </c>
      <c r="N8" s="1878" t="s">
        <v>492</v>
      </c>
      <c r="O8" s="767"/>
      <c r="P8" s="1878" t="s">
        <v>493</v>
      </c>
      <c r="Q8" s="1887"/>
    </row>
    <row r="9" spans="1:17" s="759" customFormat="1" ht="17.25" customHeight="1">
      <c r="A9" s="1750"/>
      <c r="B9" s="1890"/>
      <c r="C9" s="768" t="s">
        <v>170</v>
      </c>
      <c r="D9" s="1879"/>
      <c r="E9" s="1879"/>
      <c r="F9" s="768" t="s">
        <v>170</v>
      </c>
      <c r="G9" s="1879"/>
      <c r="H9" s="1892"/>
      <c r="I9" s="769" t="s">
        <v>170</v>
      </c>
      <c r="J9" s="1879"/>
      <c r="K9" s="1879"/>
      <c r="L9" s="768" t="s">
        <v>170</v>
      </c>
      <c r="M9" s="1880"/>
      <c r="N9" s="1879"/>
      <c r="O9" s="768" t="s">
        <v>170</v>
      </c>
      <c r="P9" s="1880"/>
      <c r="Q9" s="1888"/>
    </row>
    <row r="10" spans="1:17" s="772" customFormat="1" ht="30.75" customHeight="1">
      <c r="A10" s="770" t="s">
        <v>286</v>
      </c>
      <c r="B10" s="247">
        <v>35</v>
      </c>
      <c r="C10" s="247">
        <v>12696</v>
      </c>
      <c r="D10" s="247">
        <v>24163</v>
      </c>
      <c r="E10" s="289">
        <v>0</v>
      </c>
      <c r="F10" s="289">
        <v>0</v>
      </c>
      <c r="G10" s="289">
        <v>0</v>
      </c>
      <c r="H10" s="289">
        <v>31</v>
      </c>
      <c r="I10" s="289">
        <v>11284</v>
      </c>
      <c r="J10" s="289">
        <v>21301</v>
      </c>
      <c r="K10" s="288" t="s">
        <v>185</v>
      </c>
      <c r="L10" s="288" t="s">
        <v>185</v>
      </c>
      <c r="M10" s="288" t="s">
        <v>185</v>
      </c>
      <c r="N10" s="289">
        <v>4</v>
      </c>
      <c r="O10" s="289">
        <v>1412</v>
      </c>
      <c r="P10" s="289">
        <v>2862</v>
      </c>
      <c r="Q10" s="771" t="s">
        <v>286</v>
      </c>
    </row>
    <row r="11" spans="1:17" s="772" customFormat="1" ht="30.75" customHeight="1">
      <c r="A11" s="770" t="s">
        <v>287</v>
      </c>
      <c r="B11" s="247">
        <v>35</v>
      </c>
      <c r="C11" s="247">
        <v>12696</v>
      </c>
      <c r="D11" s="247">
        <v>24163</v>
      </c>
      <c r="E11" s="289">
        <v>0</v>
      </c>
      <c r="F11" s="289">
        <v>0</v>
      </c>
      <c r="G11" s="289">
        <v>0</v>
      </c>
      <c r="H11" s="247">
        <v>31</v>
      </c>
      <c r="I11" s="247">
        <v>11284</v>
      </c>
      <c r="J11" s="247">
        <v>21301</v>
      </c>
      <c r="K11" s="288" t="s">
        <v>185</v>
      </c>
      <c r="L11" s="288" t="s">
        <v>185</v>
      </c>
      <c r="M11" s="288" t="s">
        <v>185</v>
      </c>
      <c r="N11" s="247">
        <v>4</v>
      </c>
      <c r="O11" s="247">
        <v>1412</v>
      </c>
      <c r="P11" s="247">
        <v>2862</v>
      </c>
      <c r="Q11" s="771" t="s">
        <v>287</v>
      </c>
    </row>
    <row r="12" spans="1:17" s="772" customFormat="1" ht="30.75" customHeight="1">
      <c r="A12" s="770" t="s">
        <v>288</v>
      </c>
      <c r="B12" s="247">
        <v>27</v>
      </c>
      <c r="C12" s="247">
        <v>9600</v>
      </c>
      <c r="D12" s="247">
        <v>17931</v>
      </c>
      <c r="E12" s="289">
        <v>0</v>
      </c>
      <c r="F12" s="289">
        <v>0</v>
      </c>
      <c r="G12" s="289">
        <v>0</v>
      </c>
      <c r="H12" s="247">
        <v>26</v>
      </c>
      <c r="I12" s="247">
        <v>9270</v>
      </c>
      <c r="J12" s="247">
        <v>17307</v>
      </c>
      <c r="K12" s="288" t="s">
        <v>185</v>
      </c>
      <c r="L12" s="288" t="s">
        <v>185</v>
      </c>
      <c r="M12" s="288" t="s">
        <v>185</v>
      </c>
      <c r="N12" s="247">
        <v>1</v>
      </c>
      <c r="O12" s="247">
        <v>330</v>
      </c>
      <c r="P12" s="247">
        <v>624</v>
      </c>
      <c r="Q12" s="771" t="s">
        <v>288</v>
      </c>
    </row>
    <row r="13" spans="1:17" s="772" customFormat="1" ht="30.75" customHeight="1">
      <c r="A13" s="770" t="s">
        <v>289</v>
      </c>
      <c r="B13" s="247">
        <v>26</v>
      </c>
      <c r="C13" s="247">
        <v>8719</v>
      </c>
      <c r="D13" s="247">
        <v>17301</v>
      </c>
      <c r="E13" s="289">
        <v>0</v>
      </c>
      <c r="F13" s="289">
        <v>0</v>
      </c>
      <c r="G13" s="289">
        <v>0</v>
      </c>
      <c r="H13" s="247">
        <v>26</v>
      </c>
      <c r="I13" s="247">
        <v>8719</v>
      </c>
      <c r="J13" s="247">
        <v>17301</v>
      </c>
      <c r="K13" s="288">
        <v>0</v>
      </c>
      <c r="L13" s="288">
        <v>0</v>
      </c>
      <c r="M13" s="288">
        <v>0</v>
      </c>
      <c r="N13" s="247">
        <v>0</v>
      </c>
      <c r="O13" s="247">
        <v>0</v>
      </c>
      <c r="P13" s="247">
        <v>0</v>
      </c>
      <c r="Q13" s="771" t="s">
        <v>289</v>
      </c>
    </row>
    <row r="14" spans="1:17" s="776" customFormat="1" ht="30.75" customHeight="1">
      <c r="A14" s="773" t="s">
        <v>290</v>
      </c>
      <c r="B14" s="774">
        <v>26</v>
      </c>
      <c r="C14" s="774">
        <v>9441</v>
      </c>
      <c r="D14" s="774">
        <v>17824</v>
      </c>
      <c r="E14" s="774">
        <v>0</v>
      </c>
      <c r="F14" s="774">
        <v>0</v>
      </c>
      <c r="G14" s="774">
        <v>0</v>
      </c>
      <c r="H14" s="774">
        <v>26</v>
      </c>
      <c r="I14" s="774">
        <v>9441</v>
      </c>
      <c r="J14" s="774">
        <v>17824</v>
      </c>
      <c r="K14" s="288">
        <v>0</v>
      </c>
      <c r="L14" s="288">
        <v>0</v>
      </c>
      <c r="M14" s="288">
        <v>0</v>
      </c>
      <c r="N14" s="774">
        <v>0</v>
      </c>
      <c r="O14" s="774">
        <v>0</v>
      </c>
      <c r="P14" s="774">
        <v>0</v>
      </c>
      <c r="Q14" s="775" t="s">
        <v>290</v>
      </c>
    </row>
    <row r="15" spans="1:17" s="781" customFormat="1" ht="30.75" customHeight="1">
      <c r="A15" s="777" t="s">
        <v>494</v>
      </c>
      <c r="B15" s="778">
        <f>H15+N15</f>
        <v>26</v>
      </c>
      <c r="C15" s="778">
        <f>I15+O15</f>
        <v>9752</v>
      </c>
      <c r="D15" s="778">
        <f>J15+P15</f>
        <v>17724</v>
      </c>
      <c r="E15" s="779">
        <v>0</v>
      </c>
      <c r="F15" s="779">
        <v>0</v>
      </c>
      <c r="G15" s="779">
        <v>0</v>
      </c>
      <c r="H15" s="778">
        <f>SUM(H16:H26)</f>
        <v>25</v>
      </c>
      <c r="I15" s="778">
        <f t="shared" ref="I15:P15" si="0">SUM(I16:I26)</f>
        <v>9257</v>
      </c>
      <c r="J15" s="778">
        <f t="shared" si="0"/>
        <v>16734</v>
      </c>
      <c r="K15" s="778">
        <f t="shared" si="0"/>
        <v>0</v>
      </c>
      <c r="L15" s="778">
        <f t="shared" si="0"/>
        <v>0</v>
      </c>
      <c r="M15" s="778">
        <f t="shared" si="0"/>
        <v>0</v>
      </c>
      <c r="N15" s="778">
        <f t="shared" si="0"/>
        <v>1</v>
      </c>
      <c r="O15" s="778">
        <f t="shared" si="0"/>
        <v>495</v>
      </c>
      <c r="P15" s="778">
        <f t="shared" si="0"/>
        <v>990</v>
      </c>
      <c r="Q15" s="780" t="s">
        <v>494</v>
      </c>
    </row>
    <row r="16" spans="1:17" s="786" customFormat="1" ht="30.75" customHeight="1">
      <c r="A16" s="782" t="s">
        <v>495</v>
      </c>
      <c r="B16" s="774">
        <v>1</v>
      </c>
      <c r="C16" s="1564">
        <v>940</v>
      </c>
      <c r="D16" s="1564">
        <v>1757</v>
      </c>
      <c r="E16" s="774">
        <v>0</v>
      </c>
      <c r="F16" s="774">
        <v>0</v>
      </c>
      <c r="G16" s="774">
        <v>0</v>
      </c>
      <c r="H16" s="1566">
        <v>1</v>
      </c>
      <c r="I16" s="1566">
        <v>940</v>
      </c>
      <c r="J16" s="1566">
        <v>1757</v>
      </c>
      <c r="K16" s="783">
        <v>0</v>
      </c>
      <c r="L16" s="784">
        <v>0</v>
      </c>
      <c r="M16" s="784">
        <v>0</v>
      </c>
      <c r="N16" s="783">
        <v>0</v>
      </c>
      <c r="O16" s="783">
        <v>0</v>
      </c>
      <c r="P16" s="774">
        <v>0</v>
      </c>
      <c r="Q16" s="785" t="s">
        <v>496</v>
      </c>
    </row>
    <row r="17" spans="1:26" s="786" customFormat="1" ht="30.75" customHeight="1">
      <c r="A17" s="782" t="s">
        <v>497</v>
      </c>
      <c r="B17" s="774">
        <v>3</v>
      </c>
      <c r="C17" s="1564">
        <v>686</v>
      </c>
      <c r="D17" s="1564">
        <v>1296</v>
      </c>
      <c r="E17" s="774">
        <v>0</v>
      </c>
      <c r="F17" s="774">
        <v>0</v>
      </c>
      <c r="G17" s="774">
        <v>0</v>
      </c>
      <c r="H17" s="1566">
        <v>2</v>
      </c>
      <c r="I17" s="1566">
        <v>686</v>
      </c>
      <c r="J17" s="1566">
        <v>1296</v>
      </c>
      <c r="K17" s="783">
        <v>0</v>
      </c>
      <c r="L17" s="784">
        <v>0</v>
      </c>
      <c r="M17" s="784">
        <v>0</v>
      </c>
      <c r="N17" s="783">
        <v>0</v>
      </c>
      <c r="O17" s="783">
        <v>0</v>
      </c>
      <c r="P17" s="784">
        <v>0</v>
      </c>
      <c r="Q17" s="785" t="s">
        <v>26</v>
      </c>
    </row>
    <row r="18" spans="1:26" s="787" customFormat="1" ht="30.75" customHeight="1">
      <c r="A18" s="782" t="s">
        <v>498</v>
      </c>
      <c r="B18" s="774">
        <v>1</v>
      </c>
      <c r="C18" s="1564">
        <v>331</v>
      </c>
      <c r="D18" s="1564">
        <v>624</v>
      </c>
      <c r="E18" s="774">
        <v>0</v>
      </c>
      <c r="F18" s="774">
        <v>0</v>
      </c>
      <c r="G18" s="774">
        <v>0</v>
      </c>
      <c r="H18" s="1566">
        <v>1</v>
      </c>
      <c r="I18" s="1566">
        <v>331</v>
      </c>
      <c r="J18" s="1566">
        <v>624</v>
      </c>
      <c r="K18" s="783">
        <v>0</v>
      </c>
      <c r="L18" s="519">
        <v>0</v>
      </c>
      <c r="M18" s="519">
        <v>0</v>
      </c>
      <c r="N18" s="783">
        <v>0</v>
      </c>
      <c r="O18" s="783">
        <v>0</v>
      </c>
      <c r="P18" s="519">
        <v>0</v>
      </c>
      <c r="Q18" s="785" t="s">
        <v>28</v>
      </c>
    </row>
    <row r="19" spans="1:26" s="787" customFormat="1" ht="30.75" customHeight="1">
      <c r="A19" s="782" t="s">
        <v>499</v>
      </c>
      <c r="B19" s="774">
        <v>2</v>
      </c>
      <c r="C19" s="1564">
        <v>662</v>
      </c>
      <c r="D19" s="1564">
        <v>1248</v>
      </c>
      <c r="E19" s="774">
        <v>0</v>
      </c>
      <c r="F19" s="774">
        <v>0</v>
      </c>
      <c r="G19" s="774">
        <v>0</v>
      </c>
      <c r="H19" s="1566">
        <v>2</v>
      </c>
      <c r="I19" s="1566">
        <v>662</v>
      </c>
      <c r="J19" s="1566">
        <v>1248</v>
      </c>
      <c r="K19" s="783">
        <v>0</v>
      </c>
      <c r="L19" s="519">
        <v>0</v>
      </c>
      <c r="M19" s="519">
        <v>0</v>
      </c>
      <c r="N19" s="783">
        <v>0</v>
      </c>
      <c r="O19" s="783">
        <v>0</v>
      </c>
      <c r="P19" s="519">
        <v>0</v>
      </c>
      <c r="Q19" s="785" t="s">
        <v>500</v>
      </c>
    </row>
    <row r="20" spans="1:26" s="787" customFormat="1" ht="30.75" customHeight="1">
      <c r="A20" s="782" t="s">
        <v>501</v>
      </c>
      <c r="B20" s="774">
        <v>2</v>
      </c>
      <c r="C20" s="1564">
        <v>670</v>
      </c>
      <c r="D20" s="1564">
        <v>1263</v>
      </c>
      <c r="E20" s="774">
        <v>0</v>
      </c>
      <c r="F20" s="774">
        <v>0</v>
      </c>
      <c r="G20" s="774">
        <v>0</v>
      </c>
      <c r="H20" s="1566">
        <v>2</v>
      </c>
      <c r="I20" s="1566">
        <v>670</v>
      </c>
      <c r="J20" s="1566">
        <v>1263</v>
      </c>
      <c r="K20" s="783">
        <v>0</v>
      </c>
      <c r="L20" s="519">
        <v>0</v>
      </c>
      <c r="M20" s="519">
        <v>0</v>
      </c>
      <c r="N20" s="783">
        <v>0</v>
      </c>
      <c r="O20" s="783">
        <v>0</v>
      </c>
      <c r="P20" s="519">
        <v>0</v>
      </c>
      <c r="Q20" s="785" t="s">
        <v>32</v>
      </c>
    </row>
    <row r="21" spans="1:26" s="787" customFormat="1" ht="30.75" customHeight="1">
      <c r="A21" s="782" t="s">
        <v>502</v>
      </c>
      <c r="B21" s="774">
        <v>2</v>
      </c>
      <c r="C21" s="1564">
        <v>661</v>
      </c>
      <c r="D21" s="1564">
        <v>1248</v>
      </c>
      <c r="E21" s="774">
        <v>0</v>
      </c>
      <c r="F21" s="774">
        <v>0</v>
      </c>
      <c r="G21" s="774">
        <v>0</v>
      </c>
      <c r="H21" s="1566">
        <v>2</v>
      </c>
      <c r="I21" s="1566">
        <v>661</v>
      </c>
      <c r="J21" s="1566">
        <v>1248</v>
      </c>
      <c r="K21" s="783">
        <v>0</v>
      </c>
      <c r="L21" s="519">
        <v>0</v>
      </c>
      <c r="M21" s="519">
        <v>0</v>
      </c>
      <c r="N21" s="783">
        <v>0</v>
      </c>
      <c r="O21" s="783">
        <v>0</v>
      </c>
      <c r="P21" s="519">
        <v>0</v>
      </c>
      <c r="Q21" s="785" t="s">
        <v>34</v>
      </c>
    </row>
    <row r="22" spans="1:26" s="787" customFormat="1" ht="30.75" customHeight="1">
      <c r="A22" s="782" t="s">
        <v>503</v>
      </c>
      <c r="B22" s="774">
        <v>3</v>
      </c>
      <c r="C22" s="1564">
        <v>993</v>
      </c>
      <c r="D22" s="1564">
        <v>1872</v>
      </c>
      <c r="E22" s="774">
        <v>0</v>
      </c>
      <c r="F22" s="774">
        <v>0</v>
      </c>
      <c r="G22" s="774">
        <v>0</v>
      </c>
      <c r="H22" s="1566">
        <v>3</v>
      </c>
      <c r="I22" s="1566">
        <v>993</v>
      </c>
      <c r="J22" s="1566">
        <v>1872</v>
      </c>
      <c r="K22" s="783">
        <v>0</v>
      </c>
      <c r="L22" s="519">
        <v>0</v>
      </c>
      <c r="M22" s="519">
        <v>0</v>
      </c>
      <c r="N22" s="783">
        <v>0</v>
      </c>
      <c r="O22" s="783">
        <v>0</v>
      </c>
      <c r="P22" s="519">
        <v>0</v>
      </c>
      <c r="Q22" s="785" t="s">
        <v>36</v>
      </c>
    </row>
    <row r="23" spans="1:26" s="787" customFormat="1" ht="30.75" customHeight="1">
      <c r="A23" s="782" t="s">
        <v>504</v>
      </c>
      <c r="B23" s="774">
        <v>3</v>
      </c>
      <c r="C23" s="1564">
        <v>992</v>
      </c>
      <c r="D23" s="1564">
        <v>1872</v>
      </c>
      <c r="E23" s="774">
        <v>0</v>
      </c>
      <c r="F23" s="774">
        <v>0</v>
      </c>
      <c r="G23" s="774">
        <v>0</v>
      </c>
      <c r="H23" s="1566">
        <v>3</v>
      </c>
      <c r="I23" s="1566">
        <v>992</v>
      </c>
      <c r="J23" s="1566">
        <v>1872</v>
      </c>
      <c r="K23" s="783">
        <v>0</v>
      </c>
      <c r="L23" s="519">
        <v>0</v>
      </c>
      <c r="M23" s="519">
        <v>0</v>
      </c>
      <c r="N23" s="783">
        <v>0</v>
      </c>
      <c r="O23" s="783">
        <v>0</v>
      </c>
      <c r="P23" s="519">
        <v>0</v>
      </c>
      <c r="Q23" s="785" t="s">
        <v>82</v>
      </c>
    </row>
    <row r="24" spans="1:26" s="787" customFormat="1" ht="30.75" customHeight="1">
      <c r="A24" s="782" t="s">
        <v>505</v>
      </c>
      <c r="B24" s="774">
        <v>4</v>
      </c>
      <c r="C24" s="1564">
        <v>1503</v>
      </c>
      <c r="D24" s="1564">
        <v>2553</v>
      </c>
      <c r="E24" s="774">
        <v>0</v>
      </c>
      <c r="F24" s="774">
        <v>0</v>
      </c>
      <c r="G24" s="774">
        <v>0</v>
      </c>
      <c r="H24" s="1566">
        <v>4</v>
      </c>
      <c r="I24" s="1566">
        <v>1503</v>
      </c>
      <c r="J24" s="1566">
        <v>2553</v>
      </c>
      <c r="K24" s="783">
        <v>0</v>
      </c>
      <c r="L24" s="519">
        <v>0</v>
      </c>
      <c r="M24" s="519">
        <v>0</v>
      </c>
      <c r="N24" s="783">
        <v>0</v>
      </c>
      <c r="O24" s="783">
        <v>0</v>
      </c>
      <c r="P24" s="519">
        <v>0</v>
      </c>
      <c r="Q24" s="785" t="s">
        <v>40</v>
      </c>
    </row>
    <row r="25" spans="1:26" s="787" customFormat="1" ht="30.75" customHeight="1">
      <c r="A25" s="782" t="s">
        <v>506</v>
      </c>
      <c r="B25" s="774">
        <v>4</v>
      </c>
      <c r="C25" s="1564">
        <v>1158</v>
      </c>
      <c r="D25" s="1564">
        <v>1753</v>
      </c>
      <c r="E25" s="774">
        <v>0</v>
      </c>
      <c r="F25" s="774">
        <v>0</v>
      </c>
      <c r="G25" s="774">
        <v>0</v>
      </c>
      <c r="H25" s="1566">
        <v>3</v>
      </c>
      <c r="I25" s="1566">
        <v>1158</v>
      </c>
      <c r="J25" s="1566">
        <v>1753</v>
      </c>
      <c r="K25" s="783">
        <v>0</v>
      </c>
      <c r="L25" s="519">
        <v>0</v>
      </c>
      <c r="M25" s="519">
        <v>0</v>
      </c>
      <c r="N25" s="1569">
        <v>1</v>
      </c>
      <c r="O25" s="1569">
        <v>495</v>
      </c>
      <c r="P25" s="1568">
        <v>990</v>
      </c>
      <c r="Q25" s="785" t="s">
        <v>507</v>
      </c>
    </row>
    <row r="26" spans="1:26" s="787" customFormat="1" ht="30.75" customHeight="1" thickBot="1">
      <c r="A26" s="788" t="s">
        <v>508</v>
      </c>
      <c r="B26" s="789">
        <v>2</v>
      </c>
      <c r="C26" s="1565">
        <v>661</v>
      </c>
      <c r="D26" s="1565">
        <v>1248</v>
      </c>
      <c r="E26" s="790">
        <v>0</v>
      </c>
      <c r="F26" s="790">
        <v>0</v>
      </c>
      <c r="G26" s="790">
        <v>0</v>
      </c>
      <c r="H26" s="1567">
        <v>2</v>
      </c>
      <c r="I26" s="1567">
        <v>661</v>
      </c>
      <c r="J26" s="1567">
        <v>1248</v>
      </c>
      <c r="K26" s="791">
        <v>0</v>
      </c>
      <c r="L26" s="792">
        <v>0</v>
      </c>
      <c r="M26" s="792">
        <v>0</v>
      </c>
      <c r="N26" s="791">
        <v>0</v>
      </c>
      <c r="O26" s="791">
        <v>0</v>
      </c>
      <c r="P26" s="792">
        <v>0</v>
      </c>
      <c r="Q26" s="793" t="s">
        <v>509</v>
      </c>
    </row>
    <row r="27" spans="1:26" s="364" customFormat="1" ht="28.5" customHeight="1">
      <c r="A27" s="1881" t="s">
        <v>510</v>
      </c>
      <c r="B27" s="1881"/>
      <c r="C27" s="1881"/>
      <c r="D27" s="1881"/>
      <c r="E27" s="794"/>
      <c r="F27" s="795"/>
      <c r="G27" s="1882" t="s">
        <v>511</v>
      </c>
      <c r="H27" s="1882"/>
      <c r="I27" s="1882"/>
      <c r="J27" s="1882"/>
      <c r="K27" s="1882"/>
      <c r="L27" s="1882"/>
      <c r="M27" s="1882"/>
      <c r="N27" s="1882"/>
      <c r="O27" s="1882"/>
      <c r="P27" s="1882"/>
      <c r="Q27" s="1882"/>
      <c r="R27" s="753"/>
      <c r="S27" s="753"/>
      <c r="T27" s="753"/>
      <c r="U27" s="753"/>
      <c r="V27" s="753"/>
      <c r="W27" s="753"/>
      <c r="X27" s="753"/>
      <c r="Y27" s="753"/>
      <c r="Z27" s="753"/>
    </row>
    <row r="28" spans="1:26" s="801" customFormat="1" ht="26.45" customHeight="1">
      <c r="A28" s="796"/>
      <c r="B28" s="797"/>
      <c r="C28" s="798"/>
      <c r="D28" s="798"/>
      <c r="E28" s="799"/>
      <c r="F28" s="799"/>
      <c r="G28" s="799"/>
      <c r="H28" s="798"/>
      <c r="I28" s="798"/>
      <c r="J28" s="798"/>
      <c r="K28" s="800"/>
      <c r="L28" s="800"/>
      <c r="M28" s="800"/>
      <c r="N28" s="800"/>
      <c r="O28" s="800"/>
      <c r="P28" s="800"/>
    </row>
    <row r="29" spans="1:26" s="99" customFormat="1" ht="26.45" customHeight="1">
      <c r="B29" s="429"/>
      <c r="C29" s="608"/>
      <c r="D29" s="608"/>
      <c r="E29" s="96"/>
      <c r="F29" s="96"/>
      <c r="G29" s="96"/>
      <c r="H29" s="608"/>
      <c r="I29" s="608"/>
      <c r="J29" s="608"/>
      <c r="K29" s="144"/>
      <c r="L29" s="144"/>
      <c r="M29" s="144"/>
      <c r="N29" s="144"/>
      <c r="O29" s="144"/>
      <c r="P29" s="144"/>
    </row>
    <row r="30" spans="1:26" s="99" customFormat="1" ht="15" customHeight="1">
      <c r="A30" s="151"/>
      <c r="B30" s="802"/>
      <c r="C30" s="803"/>
      <c r="D30" s="803"/>
      <c r="E30" s="148"/>
      <c r="F30" s="148"/>
      <c r="G30" s="148"/>
      <c r="H30" s="803"/>
      <c r="I30" s="803"/>
      <c r="J30" s="803"/>
      <c r="K30" s="804"/>
      <c r="L30" s="804"/>
      <c r="M30" s="804"/>
      <c r="N30" s="804"/>
      <c r="O30" s="804"/>
      <c r="P30" s="804"/>
      <c r="Q30" s="151"/>
    </row>
    <row r="31" spans="1:26" s="99" customFormat="1" ht="12.75" customHeight="1">
      <c r="A31" s="151"/>
      <c r="B31" s="802"/>
      <c r="C31" s="803"/>
      <c r="D31" s="803"/>
      <c r="E31" s="148"/>
      <c r="F31" s="148"/>
      <c r="G31" s="148"/>
      <c r="H31" s="803"/>
      <c r="I31" s="803"/>
      <c r="J31" s="803"/>
      <c r="K31" s="804"/>
      <c r="L31" s="804"/>
      <c r="M31" s="804"/>
      <c r="N31" s="804"/>
      <c r="O31" s="804"/>
      <c r="P31" s="804"/>
      <c r="Q31" s="151"/>
    </row>
    <row r="32" spans="1:26" s="151" customFormat="1" ht="2.25" customHeight="1">
      <c r="B32" s="802"/>
      <c r="C32" s="803"/>
      <c r="D32" s="148"/>
      <c r="E32" s="148"/>
      <c r="F32" s="148"/>
      <c r="G32" s="148"/>
      <c r="H32" s="803"/>
      <c r="I32" s="803"/>
      <c r="J32" s="803"/>
      <c r="K32" s="804"/>
      <c r="L32" s="804"/>
      <c r="M32" s="804"/>
      <c r="N32" s="804"/>
      <c r="O32" s="804"/>
      <c r="P32" s="804"/>
    </row>
    <row r="33" spans="1:17" s="151" customFormat="1" ht="2.25" customHeight="1">
      <c r="A33" s="238"/>
      <c r="B33" s="425"/>
      <c r="C33" s="611"/>
      <c r="D33" s="243"/>
      <c r="E33" s="243"/>
      <c r="F33" s="243"/>
      <c r="G33" s="243"/>
      <c r="H33" s="611"/>
      <c r="I33" s="611"/>
      <c r="J33" s="611"/>
      <c r="K33" s="722"/>
      <c r="L33" s="722"/>
      <c r="M33" s="722"/>
      <c r="N33" s="722"/>
      <c r="O33" s="722"/>
      <c r="P33" s="722"/>
      <c r="Q33" s="238"/>
    </row>
    <row r="34" spans="1:17" s="151" customFormat="1" ht="2.25" customHeight="1">
      <c r="A34" s="238"/>
      <c r="B34" s="425"/>
      <c r="C34" s="611"/>
      <c r="D34" s="243"/>
      <c r="E34" s="243"/>
      <c r="F34" s="243"/>
      <c r="G34" s="243"/>
      <c r="H34" s="611"/>
      <c r="I34" s="611"/>
      <c r="J34" s="611"/>
      <c r="K34" s="722"/>
      <c r="L34" s="722"/>
      <c r="M34" s="722"/>
      <c r="N34" s="722"/>
      <c r="O34" s="722"/>
      <c r="P34" s="722"/>
      <c r="Q34" s="238"/>
    </row>
    <row r="35" spans="1:17" ht="2.25" customHeight="1">
      <c r="C35" s="611"/>
      <c r="D35" s="243"/>
      <c r="E35" s="243"/>
      <c r="F35" s="243"/>
      <c r="G35" s="243"/>
      <c r="H35" s="611"/>
      <c r="I35" s="611"/>
      <c r="J35" s="611"/>
      <c r="L35" s="722"/>
      <c r="M35" s="722"/>
      <c r="O35" s="722"/>
      <c r="P35" s="722"/>
    </row>
    <row r="36" spans="1:17">
      <c r="C36" s="611"/>
      <c r="D36" s="243"/>
      <c r="E36" s="243"/>
      <c r="F36" s="243"/>
      <c r="G36" s="243"/>
      <c r="H36" s="611"/>
      <c r="I36" s="611"/>
      <c r="J36" s="611"/>
      <c r="L36" s="722"/>
      <c r="M36" s="722"/>
      <c r="O36" s="722"/>
      <c r="P36" s="722"/>
    </row>
    <row r="37" spans="1:17">
      <c r="C37" s="611"/>
      <c r="D37" s="243"/>
      <c r="E37" s="243"/>
      <c r="F37" s="243"/>
      <c r="G37" s="243"/>
      <c r="H37" s="611"/>
      <c r="I37" s="611"/>
      <c r="J37" s="611"/>
      <c r="L37" s="722"/>
      <c r="M37" s="722"/>
      <c r="O37" s="722"/>
      <c r="P37" s="722"/>
    </row>
    <row r="38" spans="1:17">
      <c r="C38" s="611"/>
      <c r="D38" s="243"/>
      <c r="E38" s="243"/>
      <c r="F38" s="243"/>
      <c r="G38" s="243"/>
      <c r="H38" s="611"/>
      <c r="I38" s="611"/>
      <c r="J38" s="611"/>
      <c r="L38" s="722"/>
      <c r="M38" s="722"/>
      <c r="O38" s="722"/>
      <c r="P38" s="722"/>
    </row>
    <row r="39" spans="1:17">
      <c r="C39" s="611"/>
      <c r="D39" s="243"/>
      <c r="E39" s="243"/>
      <c r="F39" s="243"/>
      <c r="G39" s="243"/>
      <c r="H39" s="611"/>
      <c r="I39" s="611"/>
      <c r="J39" s="611"/>
      <c r="L39" s="722"/>
      <c r="M39" s="722"/>
      <c r="O39" s="722"/>
      <c r="P39" s="722"/>
    </row>
    <row r="40" spans="1:17">
      <c r="C40" s="611"/>
      <c r="D40" s="243"/>
      <c r="E40" s="243"/>
      <c r="F40" s="243"/>
      <c r="G40" s="243"/>
      <c r="H40" s="611"/>
      <c r="I40" s="611"/>
      <c r="J40" s="611"/>
      <c r="L40" s="722"/>
      <c r="M40" s="722"/>
      <c r="O40" s="722"/>
      <c r="P40" s="722"/>
    </row>
    <row r="41" spans="1:17">
      <c r="C41" s="611"/>
      <c r="D41" s="243"/>
      <c r="E41" s="243"/>
      <c r="F41" s="243"/>
      <c r="G41" s="243"/>
      <c r="H41" s="611"/>
      <c r="I41" s="611"/>
      <c r="J41" s="611"/>
      <c r="L41" s="722"/>
      <c r="M41" s="722"/>
      <c r="O41" s="722"/>
      <c r="P41" s="722"/>
    </row>
    <row r="42" spans="1:17">
      <c r="C42" s="611"/>
      <c r="D42" s="243"/>
      <c r="E42" s="243"/>
      <c r="F42" s="243"/>
      <c r="G42" s="243"/>
      <c r="H42" s="611"/>
      <c r="I42" s="611"/>
      <c r="J42" s="611"/>
      <c r="L42" s="722"/>
      <c r="M42" s="722"/>
      <c r="O42" s="722"/>
      <c r="P42" s="722"/>
    </row>
    <row r="43" spans="1:17">
      <c r="C43" s="611"/>
      <c r="D43" s="243"/>
      <c r="E43" s="243"/>
      <c r="F43" s="243"/>
      <c r="G43" s="243"/>
      <c r="H43" s="611"/>
      <c r="I43" s="611"/>
      <c r="J43" s="611"/>
      <c r="L43" s="722"/>
      <c r="M43" s="722"/>
      <c r="O43" s="722"/>
      <c r="P43" s="722"/>
    </row>
    <row r="44" spans="1:17">
      <c r="C44" s="611"/>
      <c r="D44" s="243"/>
      <c r="E44" s="243"/>
      <c r="F44" s="243"/>
      <c r="G44" s="243"/>
      <c r="H44" s="611"/>
      <c r="I44" s="611"/>
      <c r="J44" s="611"/>
      <c r="L44" s="722"/>
      <c r="M44" s="722"/>
      <c r="O44" s="722"/>
      <c r="P44" s="722"/>
    </row>
    <row r="45" spans="1:17">
      <c r="C45" s="611"/>
      <c r="D45" s="243"/>
      <c r="E45" s="243"/>
      <c r="F45" s="243"/>
      <c r="G45" s="243"/>
      <c r="H45" s="611"/>
      <c r="I45" s="611"/>
      <c r="J45" s="611"/>
      <c r="L45" s="722"/>
      <c r="M45" s="722"/>
      <c r="O45" s="722"/>
      <c r="P45" s="722"/>
    </row>
    <row r="46" spans="1:17">
      <c r="C46" s="805"/>
      <c r="H46" s="805"/>
      <c r="I46" s="805"/>
      <c r="J46" s="805"/>
      <c r="L46" s="722"/>
      <c r="M46" s="722"/>
      <c r="O46" s="722"/>
      <c r="P46" s="722"/>
    </row>
    <row r="47" spans="1:17">
      <c r="C47" s="805"/>
      <c r="H47" s="805"/>
      <c r="I47" s="805"/>
      <c r="J47" s="805"/>
      <c r="L47" s="722"/>
      <c r="M47" s="722"/>
      <c r="O47" s="722"/>
      <c r="P47" s="722"/>
    </row>
    <row r="48" spans="1:17">
      <c r="C48" s="805"/>
      <c r="H48" s="805"/>
      <c r="I48" s="805"/>
      <c r="J48" s="805"/>
      <c r="L48" s="722"/>
      <c r="M48" s="722"/>
      <c r="O48" s="722"/>
      <c r="P48" s="722"/>
    </row>
    <row r="49" spans="3:16">
      <c r="C49" s="805"/>
      <c r="H49" s="805"/>
      <c r="I49" s="805"/>
      <c r="J49" s="805"/>
      <c r="L49" s="722"/>
      <c r="M49" s="722"/>
      <c r="O49" s="722"/>
      <c r="P49" s="722"/>
    </row>
    <row r="50" spans="3:16">
      <c r="C50" s="805"/>
      <c r="H50" s="805"/>
      <c r="I50" s="805"/>
      <c r="J50" s="805"/>
      <c r="L50" s="722"/>
      <c r="M50" s="722"/>
      <c r="O50" s="722"/>
      <c r="P50" s="722"/>
    </row>
    <row r="51" spans="3:16">
      <c r="C51" s="805"/>
      <c r="H51" s="805"/>
      <c r="I51" s="805"/>
      <c r="J51" s="805"/>
      <c r="L51" s="722"/>
      <c r="M51" s="722"/>
      <c r="O51" s="722"/>
      <c r="P51" s="722"/>
    </row>
    <row r="52" spans="3:16">
      <c r="C52" s="805"/>
      <c r="H52" s="805"/>
      <c r="I52" s="805"/>
      <c r="J52" s="805"/>
      <c r="L52" s="722"/>
      <c r="M52" s="722"/>
      <c r="O52" s="722"/>
      <c r="P52" s="722"/>
    </row>
    <row r="53" spans="3:16">
      <c r="C53" s="805"/>
      <c r="H53" s="805"/>
      <c r="I53" s="805"/>
      <c r="J53" s="805"/>
      <c r="L53" s="722"/>
      <c r="M53" s="722"/>
      <c r="O53" s="722"/>
      <c r="P53" s="722"/>
    </row>
    <row r="54" spans="3:16">
      <c r="C54" s="805"/>
      <c r="H54" s="805"/>
      <c r="I54" s="805"/>
      <c r="J54" s="805"/>
      <c r="L54" s="722"/>
      <c r="M54" s="722"/>
      <c r="O54" s="722"/>
      <c r="P54" s="722"/>
    </row>
    <row r="55" spans="3:16">
      <c r="C55" s="805"/>
      <c r="H55" s="805"/>
      <c r="I55" s="805"/>
      <c r="J55" s="805"/>
      <c r="L55" s="722"/>
      <c r="M55" s="722"/>
      <c r="O55" s="722"/>
      <c r="P55" s="722"/>
    </row>
    <row r="56" spans="3:16">
      <c r="C56" s="805"/>
      <c r="H56" s="805"/>
      <c r="I56" s="805"/>
      <c r="J56" s="805"/>
      <c r="L56" s="722"/>
      <c r="M56" s="722"/>
      <c r="O56" s="722"/>
      <c r="P56" s="722"/>
    </row>
    <row r="57" spans="3:16">
      <c r="C57" s="805"/>
      <c r="H57" s="805"/>
      <c r="I57" s="805"/>
      <c r="J57" s="805"/>
      <c r="L57" s="722"/>
      <c r="M57" s="722"/>
      <c r="O57" s="722"/>
      <c r="P57" s="722"/>
    </row>
    <row r="58" spans="3:16">
      <c r="C58" s="805"/>
      <c r="H58" s="805"/>
      <c r="I58" s="805"/>
      <c r="J58" s="805"/>
      <c r="L58" s="722"/>
      <c r="M58" s="722"/>
      <c r="O58" s="722"/>
      <c r="P58" s="722"/>
    </row>
    <row r="59" spans="3:16">
      <c r="C59" s="805"/>
      <c r="H59" s="805"/>
      <c r="I59" s="805"/>
      <c r="J59" s="805"/>
      <c r="L59" s="722"/>
      <c r="M59" s="722"/>
      <c r="O59" s="722"/>
      <c r="P59" s="722"/>
    </row>
    <row r="60" spans="3:16">
      <c r="C60" s="805"/>
      <c r="H60" s="805"/>
      <c r="I60" s="805"/>
      <c r="J60" s="805"/>
      <c r="L60" s="722"/>
      <c r="M60" s="722"/>
      <c r="O60" s="722"/>
      <c r="P60" s="722"/>
    </row>
    <row r="61" spans="3:16">
      <c r="C61" s="805"/>
      <c r="H61" s="805"/>
      <c r="I61" s="805"/>
      <c r="J61" s="805"/>
      <c r="L61" s="722"/>
      <c r="M61" s="722"/>
      <c r="O61" s="722"/>
      <c r="P61" s="722"/>
    </row>
    <row r="62" spans="3:16">
      <c r="C62" s="805"/>
      <c r="H62" s="805"/>
      <c r="I62" s="805"/>
      <c r="J62" s="805"/>
      <c r="L62" s="722"/>
      <c r="M62" s="722"/>
      <c r="O62" s="722"/>
      <c r="P62" s="722"/>
    </row>
    <row r="63" spans="3:16">
      <c r="C63" s="805"/>
      <c r="H63" s="805"/>
      <c r="I63" s="805"/>
      <c r="J63" s="805"/>
      <c r="L63" s="722"/>
      <c r="M63" s="722"/>
      <c r="O63" s="722"/>
      <c r="P63" s="722"/>
    </row>
    <row r="64" spans="3:16">
      <c r="C64" s="805"/>
      <c r="H64" s="805"/>
      <c r="I64" s="805"/>
      <c r="J64" s="805"/>
      <c r="L64" s="722"/>
      <c r="M64" s="722"/>
      <c r="O64" s="722"/>
      <c r="P64" s="722"/>
    </row>
    <row r="65" spans="3:16">
      <c r="C65" s="805"/>
      <c r="H65" s="805"/>
      <c r="I65" s="805"/>
      <c r="J65" s="805"/>
      <c r="L65" s="722"/>
      <c r="M65" s="722"/>
      <c r="O65" s="722"/>
      <c r="P65" s="722"/>
    </row>
    <row r="66" spans="3:16">
      <c r="C66" s="805"/>
      <c r="H66" s="805"/>
      <c r="I66" s="805"/>
      <c r="J66" s="805"/>
      <c r="L66" s="722"/>
      <c r="M66" s="722"/>
      <c r="O66" s="722"/>
      <c r="P66" s="722"/>
    </row>
    <row r="67" spans="3:16">
      <c r="C67" s="805"/>
      <c r="H67" s="805"/>
      <c r="I67" s="805"/>
      <c r="J67" s="805"/>
      <c r="L67" s="722"/>
      <c r="M67" s="722"/>
      <c r="O67" s="722"/>
      <c r="P67" s="722"/>
    </row>
    <row r="68" spans="3:16">
      <c r="C68" s="805"/>
      <c r="H68" s="805"/>
      <c r="I68" s="805"/>
      <c r="J68" s="805"/>
      <c r="L68" s="722"/>
      <c r="M68" s="722"/>
      <c r="O68" s="722"/>
      <c r="P68" s="722"/>
    </row>
    <row r="69" spans="3:16">
      <c r="C69" s="805"/>
      <c r="H69" s="805"/>
      <c r="I69" s="805"/>
      <c r="J69" s="805"/>
      <c r="L69" s="722"/>
      <c r="M69" s="722"/>
      <c r="O69" s="722"/>
      <c r="P69" s="722"/>
    </row>
    <row r="70" spans="3:16">
      <c r="C70" s="805"/>
      <c r="H70" s="805"/>
      <c r="I70" s="805"/>
      <c r="J70" s="805"/>
      <c r="L70" s="722"/>
      <c r="M70" s="722"/>
      <c r="O70" s="722"/>
      <c r="P70" s="722"/>
    </row>
    <row r="71" spans="3:16">
      <c r="C71" s="805"/>
      <c r="H71" s="805"/>
      <c r="I71" s="805"/>
      <c r="J71" s="805"/>
      <c r="L71" s="722"/>
      <c r="M71" s="722"/>
      <c r="O71" s="722"/>
      <c r="P71" s="722"/>
    </row>
    <row r="72" spans="3:16">
      <c r="C72" s="805"/>
      <c r="H72" s="805"/>
      <c r="I72" s="805"/>
      <c r="J72" s="805"/>
      <c r="L72" s="722"/>
      <c r="M72" s="722"/>
      <c r="O72" s="722"/>
      <c r="P72" s="722"/>
    </row>
    <row r="73" spans="3:16">
      <c r="C73" s="805"/>
      <c r="H73" s="805"/>
      <c r="I73" s="805"/>
      <c r="J73" s="805"/>
      <c r="L73" s="722"/>
      <c r="M73" s="722"/>
      <c r="O73" s="722"/>
      <c r="P73" s="722"/>
    </row>
    <row r="74" spans="3:16">
      <c r="C74" s="805"/>
      <c r="H74" s="805"/>
      <c r="I74" s="805"/>
      <c r="J74" s="805"/>
      <c r="L74" s="722"/>
      <c r="M74" s="722"/>
      <c r="O74" s="722"/>
      <c r="P74" s="722"/>
    </row>
    <row r="75" spans="3:16">
      <c r="C75" s="805"/>
      <c r="H75" s="805"/>
      <c r="I75" s="805"/>
      <c r="J75" s="805"/>
      <c r="L75" s="722"/>
      <c r="M75" s="722"/>
      <c r="O75" s="722"/>
      <c r="P75" s="722"/>
    </row>
    <row r="76" spans="3:16">
      <c r="C76" s="805"/>
      <c r="H76" s="805"/>
      <c r="I76" s="805"/>
      <c r="J76" s="805"/>
      <c r="L76" s="722"/>
      <c r="M76" s="722"/>
      <c r="O76" s="722"/>
      <c r="P76" s="722"/>
    </row>
    <row r="77" spans="3:16">
      <c r="C77" s="805"/>
      <c r="H77" s="805"/>
      <c r="I77" s="805"/>
      <c r="J77" s="805"/>
      <c r="L77" s="722"/>
      <c r="M77" s="722"/>
      <c r="O77" s="722"/>
      <c r="P77" s="722"/>
    </row>
    <row r="78" spans="3:16">
      <c r="C78" s="805"/>
      <c r="H78" s="805"/>
      <c r="I78" s="805"/>
      <c r="J78" s="805"/>
      <c r="L78" s="722"/>
      <c r="M78" s="722"/>
      <c r="O78" s="722"/>
      <c r="P78" s="722"/>
    </row>
    <row r="79" spans="3:16">
      <c r="C79" s="805"/>
      <c r="H79" s="805"/>
      <c r="I79" s="805"/>
      <c r="J79" s="805"/>
      <c r="L79" s="722"/>
      <c r="M79" s="722"/>
      <c r="O79" s="722"/>
      <c r="P79" s="722"/>
    </row>
    <row r="80" spans="3:16">
      <c r="C80" s="805"/>
      <c r="H80" s="805"/>
      <c r="I80" s="805"/>
      <c r="J80" s="805"/>
      <c r="L80" s="722"/>
      <c r="M80" s="722"/>
      <c r="O80" s="722"/>
      <c r="P80" s="722"/>
    </row>
    <row r="81" spans="3:16">
      <c r="C81" s="805"/>
      <c r="H81" s="805"/>
      <c r="I81" s="805"/>
      <c r="J81" s="805"/>
      <c r="L81" s="722"/>
      <c r="M81" s="722"/>
      <c r="O81" s="722"/>
      <c r="P81" s="722"/>
    </row>
    <row r="82" spans="3:16">
      <c r="C82" s="805"/>
      <c r="H82" s="805"/>
      <c r="I82" s="805"/>
      <c r="J82" s="805"/>
      <c r="L82" s="722"/>
      <c r="M82" s="722"/>
      <c r="O82" s="722"/>
      <c r="P82" s="722"/>
    </row>
    <row r="83" spans="3:16">
      <c r="C83" s="805"/>
      <c r="H83" s="805"/>
      <c r="I83" s="805"/>
      <c r="J83" s="805"/>
      <c r="L83" s="722"/>
      <c r="M83" s="722"/>
      <c r="O83" s="722"/>
      <c r="P83" s="722"/>
    </row>
    <row r="84" spans="3:16">
      <c r="C84" s="805"/>
      <c r="H84" s="805"/>
      <c r="I84" s="805"/>
      <c r="J84" s="805"/>
      <c r="L84" s="722"/>
      <c r="M84" s="722"/>
      <c r="O84" s="722"/>
      <c r="P84" s="722"/>
    </row>
    <row r="85" spans="3:16">
      <c r="C85" s="805"/>
      <c r="H85" s="805"/>
      <c r="I85" s="805"/>
      <c r="J85" s="805"/>
      <c r="L85" s="722"/>
      <c r="M85" s="722"/>
      <c r="O85" s="722"/>
      <c r="P85" s="722"/>
    </row>
    <row r="86" spans="3:16">
      <c r="C86" s="805"/>
      <c r="H86" s="805"/>
      <c r="I86" s="805"/>
      <c r="J86" s="805"/>
      <c r="L86" s="722"/>
      <c r="M86" s="722"/>
      <c r="O86" s="722"/>
      <c r="P86" s="722"/>
    </row>
    <row r="87" spans="3:16">
      <c r="C87" s="805"/>
      <c r="H87" s="805"/>
      <c r="I87" s="805"/>
      <c r="J87" s="805"/>
      <c r="L87" s="722"/>
      <c r="M87" s="722"/>
      <c r="O87" s="722"/>
      <c r="P87" s="722"/>
    </row>
    <row r="88" spans="3:16">
      <c r="C88" s="805"/>
      <c r="H88" s="805"/>
      <c r="I88" s="805"/>
      <c r="J88" s="805"/>
      <c r="L88" s="722"/>
      <c r="M88" s="722"/>
      <c r="O88" s="722"/>
      <c r="P88" s="722"/>
    </row>
    <row r="89" spans="3:16">
      <c r="C89" s="805"/>
      <c r="H89" s="805"/>
      <c r="I89" s="805"/>
      <c r="J89" s="805"/>
      <c r="L89" s="722"/>
      <c r="M89" s="722"/>
      <c r="O89" s="722"/>
      <c r="P89" s="722"/>
    </row>
    <row r="90" spans="3:16">
      <c r="C90" s="805"/>
      <c r="H90" s="805"/>
      <c r="I90" s="805"/>
      <c r="J90" s="805"/>
      <c r="L90" s="722"/>
      <c r="M90" s="722"/>
      <c r="O90" s="722"/>
      <c r="P90" s="722"/>
    </row>
    <row r="91" spans="3:16">
      <c r="C91" s="805"/>
      <c r="H91" s="805"/>
      <c r="I91" s="805"/>
      <c r="J91" s="805"/>
      <c r="L91" s="722"/>
      <c r="M91" s="722"/>
      <c r="O91" s="722"/>
      <c r="P91" s="722"/>
    </row>
    <row r="92" spans="3:16">
      <c r="C92" s="805"/>
      <c r="H92" s="805"/>
      <c r="I92" s="805"/>
      <c r="J92" s="805"/>
      <c r="L92" s="722"/>
      <c r="M92" s="722"/>
      <c r="O92" s="722"/>
      <c r="P92" s="722"/>
    </row>
    <row r="93" spans="3:16">
      <c r="C93" s="805"/>
      <c r="H93" s="805"/>
      <c r="I93" s="805"/>
      <c r="J93" s="805"/>
      <c r="L93" s="722"/>
      <c r="M93" s="722"/>
      <c r="O93" s="722"/>
      <c r="P93" s="722"/>
    </row>
    <row r="94" spans="3:16">
      <c r="C94" s="805"/>
      <c r="H94" s="805"/>
      <c r="I94" s="805"/>
      <c r="J94" s="805"/>
      <c r="L94" s="722"/>
      <c r="M94" s="722"/>
      <c r="O94" s="722"/>
      <c r="P94" s="722"/>
    </row>
    <row r="95" spans="3:16">
      <c r="C95" s="805"/>
      <c r="H95" s="805"/>
      <c r="I95" s="805"/>
      <c r="J95" s="805"/>
      <c r="L95" s="722"/>
      <c r="M95" s="722"/>
      <c r="O95" s="722"/>
      <c r="P95" s="722"/>
    </row>
    <row r="96" spans="3:16">
      <c r="C96" s="805"/>
      <c r="H96" s="805"/>
      <c r="I96" s="805"/>
      <c r="J96" s="805"/>
      <c r="L96" s="722"/>
      <c r="M96" s="722"/>
      <c r="O96" s="722"/>
      <c r="P96" s="722"/>
    </row>
    <row r="97" spans="3:16">
      <c r="C97" s="805"/>
      <c r="H97" s="805"/>
      <c r="I97" s="805"/>
      <c r="J97" s="805"/>
      <c r="L97" s="722"/>
      <c r="M97" s="722"/>
      <c r="O97" s="722"/>
      <c r="P97" s="722"/>
    </row>
    <row r="98" spans="3:16">
      <c r="C98" s="805"/>
      <c r="H98" s="805"/>
      <c r="I98" s="805"/>
      <c r="J98" s="805"/>
      <c r="L98" s="722"/>
      <c r="M98" s="722"/>
      <c r="O98" s="722"/>
      <c r="P98" s="722"/>
    </row>
    <row r="99" spans="3:16">
      <c r="C99" s="805"/>
      <c r="H99" s="805"/>
      <c r="I99" s="805"/>
      <c r="J99" s="805"/>
      <c r="L99" s="722"/>
      <c r="M99" s="722"/>
      <c r="O99" s="722"/>
      <c r="P99" s="722"/>
    </row>
    <row r="100" spans="3:16">
      <c r="C100" s="805"/>
      <c r="H100" s="805"/>
      <c r="I100" s="805"/>
      <c r="J100" s="805"/>
      <c r="L100" s="722"/>
      <c r="M100" s="722"/>
      <c r="O100" s="722"/>
      <c r="P100" s="722"/>
    </row>
    <row r="101" spans="3:16">
      <c r="C101" s="805"/>
      <c r="H101" s="805"/>
      <c r="I101" s="805"/>
      <c r="J101" s="805"/>
      <c r="L101" s="722"/>
      <c r="M101" s="722"/>
      <c r="O101" s="722"/>
      <c r="P101" s="722"/>
    </row>
    <row r="102" spans="3:16">
      <c r="C102" s="805"/>
      <c r="H102" s="805"/>
      <c r="I102" s="805"/>
      <c r="J102" s="805"/>
      <c r="L102" s="722"/>
      <c r="M102" s="722"/>
      <c r="O102" s="722"/>
      <c r="P102" s="722"/>
    </row>
    <row r="103" spans="3:16">
      <c r="C103" s="805"/>
      <c r="H103" s="805"/>
      <c r="I103" s="805"/>
      <c r="J103" s="805"/>
      <c r="L103" s="722"/>
      <c r="M103" s="722"/>
      <c r="O103" s="722"/>
      <c r="P103" s="722"/>
    </row>
    <row r="104" spans="3:16">
      <c r="C104" s="805"/>
      <c r="H104" s="805"/>
      <c r="I104" s="805"/>
      <c r="J104" s="805"/>
      <c r="L104" s="722"/>
      <c r="M104" s="722"/>
      <c r="O104" s="722"/>
      <c r="P104" s="722"/>
    </row>
    <row r="105" spans="3:16">
      <c r="C105" s="805"/>
      <c r="H105" s="805"/>
      <c r="I105" s="805"/>
      <c r="J105" s="805"/>
      <c r="L105" s="722"/>
      <c r="M105" s="722"/>
      <c r="O105" s="722"/>
      <c r="P105" s="722"/>
    </row>
    <row r="106" spans="3:16">
      <c r="C106" s="805"/>
      <c r="H106" s="805"/>
      <c r="I106" s="805"/>
      <c r="J106" s="805"/>
      <c r="L106" s="722"/>
      <c r="M106" s="722"/>
      <c r="O106" s="722"/>
      <c r="P106" s="722"/>
    </row>
    <row r="107" spans="3:16">
      <c r="C107" s="805"/>
      <c r="H107" s="805"/>
      <c r="I107" s="805"/>
      <c r="J107" s="805"/>
      <c r="L107" s="722"/>
      <c r="M107" s="722"/>
      <c r="O107" s="722"/>
      <c r="P107" s="722"/>
    </row>
    <row r="108" spans="3:16">
      <c r="C108" s="805"/>
      <c r="H108" s="805"/>
      <c r="I108" s="805"/>
      <c r="J108" s="805"/>
      <c r="L108" s="722"/>
      <c r="M108" s="722"/>
      <c r="O108" s="722"/>
      <c r="P108" s="722"/>
    </row>
    <row r="109" spans="3:16">
      <c r="C109" s="805"/>
      <c r="H109" s="805"/>
      <c r="I109" s="805"/>
      <c r="J109" s="805"/>
      <c r="L109" s="722"/>
      <c r="M109" s="722"/>
      <c r="O109" s="722"/>
      <c r="P109" s="722"/>
    </row>
    <row r="110" spans="3:16">
      <c r="C110" s="805"/>
      <c r="H110" s="805"/>
      <c r="I110" s="805"/>
      <c r="J110" s="805"/>
      <c r="L110" s="722"/>
      <c r="M110" s="722"/>
      <c r="O110" s="722"/>
      <c r="P110" s="722"/>
    </row>
    <row r="111" spans="3:16">
      <c r="C111" s="805"/>
      <c r="H111" s="805"/>
      <c r="I111" s="805"/>
      <c r="J111" s="805"/>
      <c r="L111" s="722"/>
      <c r="M111" s="722"/>
      <c r="O111" s="722"/>
      <c r="P111" s="722"/>
    </row>
    <row r="112" spans="3:16">
      <c r="C112" s="805"/>
      <c r="H112" s="805"/>
      <c r="I112" s="805"/>
      <c r="J112" s="805"/>
      <c r="L112" s="722"/>
      <c r="M112" s="722"/>
      <c r="O112" s="722"/>
      <c r="P112" s="722"/>
    </row>
    <row r="113" spans="3:16">
      <c r="C113" s="805"/>
      <c r="H113" s="805"/>
      <c r="I113" s="805"/>
      <c r="J113" s="805"/>
      <c r="L113" s="722"/>
      <c r="M113" s="722"/>
      <c r="O113" s="722"/>
      <c r="P113" s="722"/>
    </row>
    <row r="114" spans="3:16">
      <c r="C114" s="805"/>
      <c r="H114" s="805"/>
      <c r="I114" s="805"/>
      <c r="J114" s="805"/>
      <c r="L114" s="722"/>
      <c r="M114" s="722"/>
      <c r="O114" s="722"/>
      <c r="P114" s="722"/>
    </row>
    <row r="115" spans="3:16">
      <c r="C115" s="805"/>
      <c r="H115" s="805"/>
      <c r="I115" s="805"/>
      <c r="J115" s="805"/>
      <c r="L115" s="722"/>
      <c r="M115" s="722"/>
      <c r="O115" s="722"/>
      <c r="P115" s="722"/>
    </row>
    <row r="116" spans="3:16">
      <c r="C116" s="805"/>
      <c r="H116" s="805"/>
      <c r="I116" s="805"/>
      <c r="J116" s="805"/>
      <c r="L116" s="722"/>
      <c r="M116" s="722"/>
      <c r="O116" s="722"/>
      <c r="P116" s="722"/>
    </row>
    <row r="117" spans="3:16">
      <c r="C117" s="805"/>
      <c r="H117" s="805"/>
      <c r="I117" s="805"/>
      <c r="J117" s="805"/>
      <c r="L117" s="722"/>
      <c r="M117" s="722"/>
      <c r="O117" s="722"/>
      <c r="P117" s="722"/>
    </row>
    <row r="118" spans="3:16">
      <c r="C118" s="805"/>
      <c r="H118" s="805"/>
      <c r="I118" s="805"/>
      <c r="J118" s="805"/>
      <c r="L118" s="722"/>
      <c r="M118" s="722"/>
      <c r="O118" s="722"/>
      <c r="P118" s="722"/>
    </row>
    <row r="119" spans="3:16">
      <c r="C119" s="805"/>
      <c r="H119" s="805"/>
      <c r="I119" s="805"/>
      <c r="J119" s="805"/>
      <c r="L119" s="722"/>
      <c r="M119" s="722"/>
      <c r="O119" s="722"/>
      <c r="P119" s="722"/>
    </row>
    <row r="120" spans="3:16">
      <c r="C120" s="805"/>
      <c r="H120" s="805"/>
      <c r="I120" s="805"/>
      <c r="J120" s="805"/>
      <c r="L120" s="722"/>
      <c r="M120" s="722"/>
      <c r="O120" s="722"/>
      <c r="P120" s="722"/>
    </row>
    <row r="121" spans="3:16">
      <c r="C121" s="805"/>
      <c r="H121" s="805"/>
      <c r="I121" s="805"/>
      <c r="J121" s="805"/>
      <c r="L121" s="722"/>
      <c r="M121" s="722"/>
      <c r="O121" s="722"/>
      <c r="P121" s="722"/>
    </row>
    <row r="122" spans="3:16">
      <c r="C122" s="805"/>
      <c r="H122" s="805"/>
      <c r="I122" s="805"/>
      <c r="J122" s="805"/>
      <c r="L122" s="722"/>
      <c r="M122" s="722"/>
      <c r="O122" s="722"/>
      <c r="P122" s="722"/>
    </row>
    <row r="123" spans="3:16">
      <c r="C123" s="805"/>
      <c r="H123" s="805"/>
      <c r="I123" s="805"/>
      <c r="J123" s="805"/>
      <c r="L123" s="722"/>
      <c r="M123" s="722"/>
      <c r="O123" s="722"/>
      <c r="P123" s="722"/>
    </row>
    <row r="124" spans="3:16">
      <c r="C124" s="805"/>
      <c r="H124" s="805"/>
      <c r="I124" s="805"/>
      <c r="J124" s="805"/>
      <c r="L124" s="722"/>
      <c r="M124" s="722"/>
      <c r="O124" s="722"/>
      <c r="P124" s="722"/>
    </row>
    <row r="125" spans="3:16">
      <c r="C125" s="805"/>
      <c r="H125" s="805"/>
      <c r="I125" s="805"/>
      <c r="J125" s="805"/>
      <c r="L125" s="722"/>
      <c r="M125" s="722"/>
      <c r="O125" s="722"/>
      <c r="P125" s="722"/>
    </row>
    <row r="126" spans="3:16">
      <c r="C126" s="805"/>
      <c r="H126" s="805"/>
      <c r="I126" s="805"/>
      <c r="J126" s="805"/>
      <c r="L126" s="722"/>
      <c r="M126" s="722"/>
      <c r="O126" s="722"/>
      <c r="P126" s="722"/>
    </row>
    <row r="127" spans="3:16">
      <c r="C127" s="805"/>
      <c r="H127" s="805"/>
      <c r="I127" s="805"/>
      <c r="J127" s="805"/>
      <c r="L127" s="722"/>
      <c r="M127" s="722"/>
      <c r="O127" s="722"/>
      <c r="P127" s="722"/>
    </row>
    <row r="128" spans="3:16">
      <c r="C128" s="805"/>
      <c r="H128" s="805"/>
      <c r="I128" s="805"/>
      <c r="J128" s="805"/>
      <c r="L128" s="722"/>
      <c r="M128" s="722"/>
      <c r="O128" s="722"/>
      <c r="P128" s="722"/>
    </row>
    <row r="129" spans="3:16">
      <c r="C129" s="805"/>
      <c r="H129" s="805"/>
      <c r="I129" s="805"/>
      <c r="J129" s="805"/>
      <c r="L129" s="722"/>
      <c r="M129" s="722"/>
      <c r="O129" s="722"/>
      <c r="P129" s="722"/>
    </row>
    <row r="130" spans="3:16">
      <c r="C130" s="805"/>
      <c r="H130" s="805"/>
      <c r="I130" s="805"/>
      <c r="J130" s="805"/>
      <c r="L130" s="722"/>
      <c r="M130" s="722"/>
      <c r="O130" s="722"/>
      <c r="P130" s="722"/>
    </row>
    <row r="131" spans="3:16">
      <c r="C131" s="805"/>
      <c r="H131" s="805"/>
      <c r="I131" s="805"/>
      <c r="J131" s="805"/>
      <c r="L131" s="722"/>
      <c r="M131" s="722"/>
      <c r="O131" s="722"/>
      <c r="P131" s="722"/>
    </row>
    <row r="132" spans="3:16">
      <c r="C132" s="805"/>
      <c r="H132" s="805"/>
      <c r="I132" s="805"/>
      <c r="J132" s="805"/>
      <c r="L132" s="722"/>
      <c r="M132" s="722"/>
      <c r="O132" s="722"/>
      <c r="P132" s="722"/>
    </row>
    <row r="133" spans="3:16">
      <c r="C133" s="805"/>
      <c r="H133" s="805"/>
      <c r="I133" s="805"/>
      <c r="J133" s="805"/>
      <c r="L133" s="722"/>
      <c r="M133" s="722"/>
      <c r="O133" s="722"/>
      <c r="P133" s="722"/>
    </row>
    <row r="134" spans="3:16">
      <c r="C134" s="805"/>
      <c r="H134" s="805"/>
      <c r="I134" s="805"/>
      <c r="J134" s="805"/>
      <c r="L134" s="722"/>
      <c r="M134" s="722"/>
      <c r="O134" s="722"/>
      <c r="P134" s="722"/>
    </row>
    <row r="135" spans="3:16">
      <c r="C135" s="805"/>
      <c r="H135" s="805"/>
      <c r="I135" s="805"/>
      <c r="J135" s="805"/>
      <c r="L135" s="722"/>
      <c r="M135" s="722"/>
      <c r="O135" s="722"/>
      <c r="P135" s="722"/>
    </row>
    <row r="136" spans="3:16">
      <c r="C136" s="805"/>
      <c r="H136" s="805"/>
      <c r="I136" s="805"/>
      <c r="J136" s="805"/>
      <c r="L136" s="722"/>
      <c r="M136" s="722"/>
      <c r="O136" s="722"/>
      <c r="P136" s="722"/>
    </row>
    <row r="137" spans="3:16">
      <c r="C137" s="805"/>
      <c r="H137" s="805"/>
      <c r="I137" s="805"/>
      <c r="J137" s="805"/>
      <c r="L137" s="722"/>
      <c r="M137" s="722"/>
      <c r="O137" s="722"/>
      <c r="P137" s="722"/>
    </row>
    <row r="138" spans="3:16">
      <c r="C138" s="805"/>
      <c r="H138" s="805"/>
      <c r="I138" s="805"/>
      <c r="J138" s="805"/>
      <c r="L138" s="722"/>
      <c r="M138" s="722"/>
      <c r="O138" s="722"/>
      <c r="P138" s="722"/>
    </row>
    <row r="139" spans="3:16">
      <c r="C139" s="805"/>
      <c r="H139" s="805"/>
      <c r="I139" s="805"/>
      <c r="J139" s="805"/>
      <c r="L139" s="722"/>
      <c r="M139" s="722"/>
      <c r="O139" s="722"/>
      <c r="P139" s="722"/>
    </row>
    <row r="140" spans="3:16">
      <c r="C140" s="805"/>
      <c r="H140" s="805"/>
      <c r="I140" s="805"/>
      <c r="J140" s="805"/>
      <c r="L140" s="722"/>
      <c r="M140" s="722"/>
      <c r="O140" s="722"/>
      <c r="P140" s="722"/>
    </row>
    <row r="141" spans="3:16">
      <c r="C141" s="805"/>
      <c r="H141" s="805"/>
      <c r="I141" s="805"/>
      <c r="J141" s="805"/>
      <c r="L141" s="722"/>
      <c r="M141" s="722"/>
      <c r="O141" s="722"/>
      <c r="P141" s="722"/>
    </row>
    <row r="142" spans="3:16">
      <c r="C142" s="805"/>
      <c r="H142" s="805"/>
      <c r="I142" s="805"/>
      <c r="J142" s="805"/>
      <c r="L142" s="722"/>
      <c r="M142" s="722"/>
      <c r="O142" s="722"/>
      <c r="P142" s="722"/>
    </row>
    <row r="143" spans="3:16">
      <c r="C143" s="805"/>
      <c r="H143" s="805"/>
      <c r="I143" s="805"/>
      <c r="J143" s="805"/>
      <c r="L143" s="722"/>
      <c r="M143" s="722"/>
      <c r="O143" s="722"/>
      <c r="P143" s="722"/>
    </row>
    <row r="144" spans="3:16">
      <c r="C144" s="805"/>
      <c r="H144" s="805"/>
      <c r="I144" s="805"/>
      <c r="J144" s="805"/>
      <c r="L144" s="722"/>
      <c r="M144" s="722"/>
      <c r="O144" s="722"/>
      <c r="P144" s="722"/>
    </row>
    <row r="145" spans="8:16">
      <c r="H145" s="805"/>
      <c r="I145" s="805"/>
      <c r="J145" s="805"/>
      <c r="L145" s="722"/>
      <c r="M145" s="722"/>
      <c r="O145" s="722"/>
      <c r="P145" s="722"/>
    </row>
    <row r="146" spans="8:16">
      <c r="H146" s="805"/>
      <c r="I146" s="805"/>
      <c r="J146" s="805"/>
      <c r="L146" s="722"/>
      <c r="M146" s="722"/>
      <c r="O146" s="722"/>
      <c r="P146" s="722"/>
    </row>
    <row r="147" spans="8:16">
      <c r="H147" s="805"/>
      <c r="I147" s="805"/>
      <c r="J147" s="805"/>
      <c r="L147" s="722"/>
      <c r="M147" s="722"/>
      <c r="O147" s="722"/>
      <c r="P147" s="722"/>
    </row>
    <row r="148" spans="8:16">
      <c r="H148" s="805"/>
      <c r="I148" s="805"/>
      <c r="J148" s="805"/>
      <c r="L148" s="722"/>
      <c r="M148" s="722"/>
      <c r="O148" s="722"/>
      <c r="P148" s="722"/>
    </row>
    <row r="149" spans="8:16">
      <c r="H149" s="805"/>
      <c r="I149" s="805"/>
      <c r="J149" s="805"/>
      <c r="L149" s="722"/>
      <c r="M149" s="722"/>
      <c r="O149" s="722"/>
      <c r="P149" s="722"/>
    </row>
    <row r="150" spans="8:16">
      <c r="H150" s="805"/>
      <c r="I150" s="805"/>
      <c r="J150" s="805"/>
      <c r="L150" s="722"/>
      <c r="M150" s="722"/>
      <c r="O150" s="722"/>
      <c r="P150" s="722"/>
    </row>
    <row r="151" spans="8:16">
      <c r="H151" s="805"/>
      <c r="I151" s="805"/>
      <c r="J151" s="805"/>
      <c r="L151" s="722"/>
      <c r="M151" s="722"/>
      <c r="O151" s="722"/>
      <c r="P151" s="722"/>
    </row>
    <row r="152" spans="8:16">
      <c r="H152" s="805"/>
      <c r="I152" s="805"/>
      <c r="J152" s="805"/>
      <c r="L152" s="722"/>
      <c r="M152" s="722"/>
      <c r="O152" s="722"/>
      <c r="P152" s="722"/>
    </row>
    <row r="153" spans="8:16">
      <c r="H153" s="805"/>
      <c r="I153" s="805"/>
      <c r="J153" s="805"/>
      <c r="L153" s="722"/>
      <c r="M153" s="722"/>
      <c r="O153" s="722"/>
      <c r="P153" s="722"/>
    </row>
    <row r="154" spans="8:16">
      <c r="H154" s="805"/>
      <c r="I154" s="805"/>
      <c r="J154" s="805"/>
      <c r="L154" s="722"/>
      <c r="M154" s="722"/>
      <c r="O154" s="722"/>
      <c r="P154" s="722"/>
    </row>
    <row r="155" spans="8:16">
      <c r="H155" s="805"/>
      <c r="I155" s="805"/>
      <c r="J155" s="805"/>
      <c r="L155" s="722"/>
      <c r="M155" s="722"/>
      <c r="O155" s="722"/>
      <c r="P155" s="722"/>
    </row>
    <row r="156" spans="8:16">
      <c r="H156" s="805"/>
      <c r="I156" s="805"/>
      <c r="J156" s="805"/>
      <c r="L156" s="722"/>
      <c r="M156" s="722"/>
      <c r="O156" s="722"/>
      <c r="P156" s="722"/>
    </row>
    <row r="157" spans="8:16">
      <c r="H157" s="805"/>
      <c r="I157" s="805"/>
      <c r="J157" s="805"/>
      <c r="L157" s="722"/>
      <c r="M157" s="722"/>
      <c r="O157" s="722"/>
      <c r="P157" s="722"/>
    </row>
    <row r="158" spans="8:16">
      <c r="H158" s="805"/>
      <c r="I158" s="805"/>
      <c r="J158" s="805"/>
      <c r="L158" s="722"/>
      <c r="M158" s="722"/>
      <c r="O158" s="722"/>
      <c r="P158" s="722"/>
    </row>
    <row r="159" spans="8:16">
      <c r="H159" s="805"/>
      <c r="I159" s="805"/>
      <c r="J159" s="805"/>
      <c r="L159" s="722"/>
      <c r="M159" s="722"/>
      <c r="O159" s="722"/>
      <c r="P159" s="722"/>
    </row>
    <row r="160" spans="8:16">
      <c r="H160" s="805"/>
      <c r="I160" s="805"/>
      <c r="J160" s="805"/>
      <c r="L160" s="722"/>
      <c r="M160" s="722"/>
      <c r="O160" s="722"/>
      <c r="P160" s="722"/>
    </row>
    <row r="161" spans="8:16">
      <c r="H161" s="805"/>
      <c r="I161" s="805"/>
      <c r="J161" s="805"/>
      <c r="L161" s="722"/>
      <c r="M161" s="722"/>
      <c r="O161" s="722"/>
      <c r="P161" s="722"/>
    </row>
    <row r="162" spans="8:16">
      <c r="H162" s="805"/>
      <c r="I162" s="805"/>
      <c r="J162" s="805"/>
      <c r="L162" s="722"/>
      <c r="M162" s="722"/>
      <c r="O162" s="722"/>
      <c r="P162" s="722"/>
    </row>
    <row r="163" spans="8:16">
      <c r="H163" s="805"/>
      <c r="I163" s="805"/>
      <c r="J163" s="805"/>
      <c r="L163" s="722"/>
      <c r="M163" s="722"/>
      <c r="O163" s="722"/>
      <c r="P163" s="722"/>
    </row>
    <row r="164" spans="8:16">
      <c r="H164" s="805"/>
      <c r="I164" s="805"/>
      <c r="J164" s="805"/>
      <c r="L164" s="722"/>
      <c r="M164" s="722"/>
      <c r="O164" s="722"/>
      <c r="P164" s="722"/>
    </row>
    <row r="165" spans="8:16">
      <c r="H165" s="805"/>
      <c r="I165" s="805"/>
      <c r="J165" s="805"/>
      <c r="L165" s="722"/>
      <c r="M165" s="722"/>
      <c r="O165" s="722"/>
      <c r="P165" s="722"/>
    </row>
    <row r="166" spans="8:16">
      <c r="H166" s="805"/>
      <c r="I166" s="805"/>
      <c r="J166" s="805"/>
      <c r="L166" s="722"/>
      <c r="M166" s="722"/>
      <c r="O166" s="722"/>
      <c r="P166" s="722"/>
    </row>
    <row r="167" spans="8:16">
      <c r="H167" s="805"/>
      <c r="I167" s="805"/>
      <c r="J167" s="805"/>
      <c r="L167" s="722"/>
      <c r="M167" s="722"/>
      <c r="O167" s="722"/>
      <c r="P167" s="722"/>
    </row>
    <row r="168" spans="8:16">
      <c r="H168" s="805"/>
      <c r="I168" s="805"/>
      <c r="J168" s="805"/>
      <c r="L168" s="722"/>
      <c r="M168" s="722"/>
      <c r="O168" s="722"/>
      <c r="P168" s="722"/>
    </row>
    <row r="169" spans="8:16">
      <c r="H169" s="805"/>
      <c r="I169" s="805"/>
      <c r="J169" s="805"/>
      <c r="L169" s="722"/>
      <c r="M169" s="722"/>
      <c r="O169" s="722"/>
      <c r="P169" s="722"/>
    </row>
    <row r="170" spans="8:16">
      <c r="H170" s="805"/>
      <c r="I170" s="805"/>
      <c r="J170" s="805"/>
      <c r="L170" s="722"/>
      <c r="M170" s="722"/>
      <c r="O170" s="722"/>
      <c r="P170" s="722"/>
    </row>
    <row r="171" spans="8:16">
      <c r="H171" s="805"/>
      <c r="I171" s="805"/>
      <c r="J171" s="805"/>
      <c r="L171" s="722"/>
      <c r="M171" s="722"/>
      <c r="O171" s="722"/>
      <c r="P171" s="722"/>
    </row>
    <row r="172" spans="8:16">
      <c r="H172" s="805"/>
      <c r="I172" s="805"/>
      <c r="J172" s="805"/>
      <c r="L172" s="722"/>
      <c r="M172" s="722"/>
      <c r="O172" s="722"/>
      <c r="P172" s="722"/>
    </row>
    <row r="173" spans="8:16">
      <c r="H173" s="805"/>
      <c r="I173" s="805"/>
      <c r="J173" s="805"/>
      <c r="L173" s="722"/>
      <c r="M173" s="722"/>
      <c r="O173" s="722"/>
      <c r="P173" s="722"/>
    </row>
    <row r="174" spans="8:16">
      <c r="H174" s="805"/>
      <c r="I174" s="805"/>
      <c r="J174" s="805"/>
      <c r="L174" s="722"/>
      <c r="M174" s="722"/>
      <c r="O174" s="722"/>
      <c r="P174" s="722"/>
    </row>
    <row r="175" spans="8:16">
      <c r="H175" s="805"/>
      <c r="I175" s="805"/>
      <c r="J175" s="805"/>
      <c r="L175" s="722"/>
      <c r="M175" s="722"/>
      <c r="O175" s="722"/>
      <c r="P175" s="722"/>
    </row>
    <row r="176" spans="8:16">
      <c r="H176" s="805"/>
      <c r="I176" s="805"/>
      <c r="J176" s="805"/>
      <c r="L176" s="722"/>
      <c r="M176" s="722"/>
      <c r="O176" s="722"/>
      <c r="P176" s="722"/>
    </row>
    <row r="177" spans="8:16">
      <c r="H177" s="805"/>
      <c r="I177" s="805"/>
      <c r="J177" s="805"/>
      <c r="L177" s="722"/>
      <c r="M177" s="722"/>
      <c r="O177" s="722"/>
      <c r="P177" s="722"/>
    </row>
    <row r="178" spans="8:16">
      <c r="H178" s="805"/>
      <c r="I178" s="805"/>
      <c r="J178" s="805"/>
      <c r="L178" s="722"/>
      <c r="M178" s="722"/>
      <c r="O178" s="722"/>
      <c r="P178" s="722"/>
    </row>
    <row r="179" spans="8:16">
      <c r="H179" s="805"/>
      <c r="I179" s="805"/>
      <c r="J179" s="805"/>
      <c r="L179" s="722"/>
      <c r="M179" s="722"/>
      <c r="O179" s="722"/>
      <c r="P179" s="722"/>
    </row>
    <row r="180" spans="8:16">
      <c r="H180" s="805"/>
      <c r="I180" s="805"/>
      <c r="J180" s="805"/>
      <c r="L180" s="722"/>
      <c r="M180" s="722"/>
      <c r="O180" s="722"/>
      <c r="P180" s="722"/>
    </row>
    <row r="181" spans="8:16">
      <c r="H181" s="805"/>
      <c r="I181" s="805"/>
      <c r="J181" s="805"/>
      <c r="L181" s="722"/>
      <c r="M181" s="722"/>
      <c r="O181" s="722"/>
      <c r="P181" s="722"/>
    </row>
    <row r="182" spans="8:16">
      <c r="H182" s="805"/>
      <c r="I182" s="805"/>
      <c r="J182" s="805"/>
      <c r="L182" s="722"/>
      <c r="M182" s="722"/>
      <c r="O182" s="722"/>
      <c r="P182" s="722"/>
    </row>
    <row r="183" spans="8:16">
      <c r="H183" s="805"/>
      <c r="J183" s="805"/>
      <c r="L183" s="722"/>
      <c r="M183" s="722"/>
      <c r="O183" s="722"/>
      <c r="P183" s="722"/>
    </row>
    <row r="184" spans="8:16">
      <c r="H184" s="805"/>
      <c r="J184" s="805"/>
      <c r="L184" s="722"/>
      <c r="M184" s="722"/>
      <c r="O184" s="722"/>
      <c r="P184" s="722"/>
    </row>
    <row r="185" spans="8:16">
      <c r="H185" s="805"/>
      <c r="J185" s="805"/>
      <c r="L185" s="722"/>
      <c r="M185" s="722"/>
      <c r="O185" s="722"/>
      <c r="P185" s="722"/>
    </row>
    <row r="186" spans="8:16">
      <c r="H186" s="805"/>
      <c r="J186" s="805"/>
      <c r="L186" s="722"/>
      <c r="M186" s="722"/>
      <c r="O186" s="722"/>
      <c r="P186" s="722"/>
    </row>
    <row r="187" spans="8:16">
      <c r="H187" s="805"/>
      <c r="J187" s="805"/>
      <c r="L187" s="722"/>
      <c r="M187" s="722"/>
      <c r="O187" s="722"/>
      <c r="P187" s="722"/>
    </row>
    <row r="188" spans="8:16">
      <c r="H188" s="805"/>
      <c r="J188" s="805"/>
      <c r="L188" s="722"/>
      <c r="M188" s="722"/>
      <c r="O188" s="722"/>
      <c r="P188" s="722"/>
    </row>
    <row r="189" spans="8:16">
      <c r="J189" s="805"/>
      <c r="L189" s="722"/>
      <c r="M189" s="722"/>
      <c r="O189" s="722"/>
      <c r="P189" s="722"/>
    </row>
    <row r="190" spans="8:16">
      <c r="J190" s="805"/>
      <c r="L190" s="722"/>
      <c r="M190" s="722"/>
      <c r="O190" s="722"/>
      <c r="P190" s="722"/>
    </row>
    <row r="191" spans="8:16">
      <c r="J191" s="805"/>
      <c r="L191" s="722"/>
      <c r="M191" s="722"/>
      <c r="O191" s="722"/>
      <c r="P191" s="722"/>
    </row>
    <row r="192" spans="8:16">
      <c r="J192" s="805"/>
      <c r="L192" s="722"/>
      <c r="M192" s="722"/>
      <c r="O192" s="722"/>
      <c r="P192" s="722"/>
    </row>
    <row r="193" spans="10:16">
      <c r="J193" s="805"/>
      <c r="L193" s="722"/>
      <c r="M193" s="722"/>
      <c r="O193" s="722"/>
      <c r="P193" s="722"/>
    </row>
    <row r="194" spans="10:16">
      <c r="J194" s="805"/>
      <c r="L194" s="722"/>
      <c r="M194" s="722"/>
      <c r="O194" s="722"/>
      <c r="P194" s="722"/>
    </row>
    <row r="195" spans="10:16">
      <c r="J195" s="805"/>
      <c r="L195" s="722"/>
      <c r="M195" s="722"/>
      <c r="O195" s="722"/>
      <c r="P195" s="722"/>
    </row>
    <row r="196" spans="10:16">
      <c r="J196" s="805"/>
      <c r="L196" s="722"/>
      <c r="M196" s="722"/>
      <c r="O196" s="722"/>
      <c r="P196" s="722"/>
    </row>
    <row r="197" spans="10:16">
      <c r="J197" s="805"/>
      <c r="L197" s="722"/>
      <c r="M197" s="722"/>
      <c r="O197" s="722"/>
      <c r="P197" s="722"/>
    </row>
    <row r="198" spans="10:16">
      <c r="J198" s="805"/>
      <c r="L198" s="722"/>
      <c r="M198" s="722"/>
      <c r="O198" s="722"/>
      <c r="P198" s="722"/>
    </row>
    <row r="199" spans="10:16">
      <c r="J199" s="805"/>
      <c r="L199" s="722"/>
      <c r="M199" s="722"/>
      <c r="O199" s="722"/>
      <c r="P199" s="722"/>
    </row>
    <row r="200" spans="10:16">
      <c r="J200" s="805"/>
      <c r="L200" s="722"/>
      <c r="M200" s="722"/>
      <c r="O200" s="722"/>
      <c r="P200" s="722"/>
    </row>
    <row r="201" spans="10:16">
      <c r="J201" s="805"/>
      <c r="L201" s="722"/>
      <c r="M201" s="722"/>
      <c r="O201" s="722"/>
      <c r="P201" s="722"/>
    </row>
    <row r="202" spans="10:16">
      <c r="J202" s="805"/>
      <c r="L202" s="722"/>
      <c r="M202" s="722"/>
      <c r="O202" s="722"/>
      <c r="P202" s="722"/>
    </row>
    <row r="203" spans="10:16">
      <c r="J203" s="805"/>
      <c r="L203" s="722"/>
      <c r="M203" s="722"/>
      <c r="O203" s="722"/>
      <c r="P203" s="722"/>
    </row>
    <row r="204" spans="10:16">
      <c r="J204" s="805"/>
      <c r="L204" s="722"/>
      <c r="M204" s="722"/>
      <c r="O204" s="722"/>
      <c r="P204" s="722"/>
    </row>
    <row r="205" spans="10:16">
      <c r="J205" s="805"/>
      <c r="L205" s="722"/>
      <c r="M205" s="722"/>
      <c r="O205" s="722"/>
      <c r="P205" s="722"/>
    </row>
    <row r="206" spans="10:16">
      <c r="J206" s="805"/>
      <c r="L206" s="722"/>
      <c r="M206" s="722"/>
      <c r="O206" s="722"/>
      <c r="P206" s="722"/>
    </row>
    <row r="207" spans="10:16">
      <c r="J207" s="805"/>
      <c r="L207" s="722"/>
      <c r="M207" s="722"/>
      <c r="O207" s="722"/>
      <c r="P207" s="722"/>
    </row>
    <row r="208" spans="10:16">
      <c r="J208" s="805"/>
      <c r="L208" s="722"/>
      <c r="M208" s="722"/>
      <c r="O208" s="722"/>
      <c r="P208" s="722"/>
    </row>
    <row r="209" spans="10:16">
      <c r="J209" s="805"/>
      <c r="L209" s="722"/>
      <c r="M209" s="722"/>
      <c r="O209" s="722"/>
      <c r="P209" s="722"/>
    </row>
    <row r="210" spans="10:16">
      <c r="J210" s="805"/>
      <c r="L210" s="722"/>
      <c r="M210" s="722"/>
      <c r="O210" s="722"/>
      <c r="P210" s="722"/>
    </row>
    <row r="211" spans="10:16">
      <c r="J211" s="805"/>
      <c r="L211" s="722"/>
      <c r="M211" s="722"/>
      <c r="O211" s="722"/>
      <c r="P211" s="722"/>
    </row>
    <row r="212" spans="10:16">
      <c r="J212" s="805"/>
      <c r="L212" s="722"/>
      <c r="M212" s="722"/>
      <c r="O212" s="722"/>
      <c r="P212" s="722"/>
    </row>
    <row r="213" spans="10:16">
      <c r="J213" s="805"/>
      <c r="L213" s="722"/>
      <c r="M213" s="722"/>
      <c r="O213" s="722"/>
      <c r="P213" s="722"/>
    </row>
    <row r="214" spans="10:16">
      <c r="J214" s="805"/>
      <c r="L214" s="722"/>
      <c r="M214" s="722"/>
      <c r="O214" s="722"/>
      <c r="P214" s="722"/>
    </row>
    <row r="215" spans="10:16">
      <c r="J215" s="805"/>
      <c r="L215" s="722"/>
      <c r="M215" s="722"/>
      <c r="O215" s="722"/>
      <c r="P215" s="722"/>
    </row>
    <row r="216" spans="10:16">
      <c r="J216" s="805"/>
      <c r="L216" s="722"/>
      <c r="M216" s="722"/>
      <c r="O216" s="722"/>
      <c r="P216" s="722"/>
    </row>
    <row r="217" spans="10:16">
      <c r="J217" s="805"/>
      <c r="L217" s="722"/>
      <c r="M217" s="722"/>
      <c r="O217" s="722"/>
      <c r="P217" s="722"/>
    </row>
    <row r="218" spans="10:16">
      <c r="J218" s="805"/>
      <c r="L218" s="722"/>
      <c r="M218" s="722"/>
      <c r="O218" s="722"/>
      <c r="P218" s="722"/>
    </row>
    <row r="219" spans="10:16">
      <c r="J219" s="805"/>
      <c r="L219" s="722"/>
      <c r="M219" s="722"/>
      <c r="O219" s="722"/>
      <c r="P219" s="722"/>
    </row>
    <row r="220" spans="10:16">
      <c r="J220" s="805"/>
      <c r="L220" s="722"/>
      <c r="M220" s="722"/>
      <c r="O220" s="722"/>
      <c r="P220" s="722"/>
    </row>
    <row r="221" spans="10:16">
      <c r="J221" s="805"/>
      <c r="L221" s="722"/>
      <c r="M221" s="722"/>
      <c r="O221" s="722"/>
      <c r="P221" s="722"/>
    </row>
    <row r="222" spans="10:16">
      <c r="J222" s="805"/>
      <c r="L222" s="722"/>
      <c r="M222" s="722"/>
      <c r="O222" s="722"/>
      <c r="P222" s="722"/>
    </row>
    <row r="223" spans="10:16">
      <c r="J223" s="805"/>
      <c r="L223" s="722"/>
      <c r="M223" s="722"/>
      <c r="O223" s="722"/>
      <c r="P223" s="722"/>
    </row>
    <row r="224" spans="10:16">
      <c r="J224" s="805"/>
      <c r="L224" s="722"/>
      <c r="M224" s="722"/>
      <c r="O224" s="722"/>
      <c r="P224" s="722"/>
    </row>
    <row r="225" spans="10:16">
      <c r="J225" s="805"/>
      <c r="L225" s="722"/>
      <c r="M225" s="722"/>
      <c r="O225" s="722"/>
      <c r="P225" s="722"/>
    </row>
    <row r="226" spans="10:16">
      <c r="J226" s="805"/>
      <c r="L226" s="722"/>
      <c r="M226" s="722"/>
      <c r="O226" s="722"/>
      <c r="P226" s="722"/>
    </row>
    <row r="227" spans="10:16">
      <c r="J227" s="805"/>
      <c r="L227" s="722"/>
      <c r="M227" s="722"/>
      <c r="O227" s="722"/>
      <c r="P227" s="722"/>
    </row>
    <row r="228" spans="10:16">
      <c r="J228" s="805"/>
      <c r="L228" s="722"/>
      <c r="M228" s="722"/>
      <c r="O228" s="722"/>
      <c r="P228" s="722"/>
    </row>
    <row r="229" spans="10:16">
      <c r="J229" s="805"/>
      <c r="L229" s="722"/>
      <c r="M229" s="722"/>
      <c r="O229" s="722"/>
      <c r="P229" s="722"/>
    </row>
    <row r="230" spans="10:16">
      <c r="J230" s="805"/>
      <c r="L230" s="722"/>
      <c r="M230" s="722"/>
      <c r="O230" s="722"/>
      <c r="P230" s="722"/>
    </row>
    <row r="231" spans="10:16">
      <c r="J231" s="805"/>
      <c r="L231" s="722"/>
      <c r="M231" s="722"/>
      <c r="O231" s="722"/>
      <c r="P231" s="722"/>
    </row>
    <row r="232" spans="10:16">
      <c r="J232" s="805"/>
      <c r="L232" s="722"/>
      <c r="M232" s="722"/>
      <c r="O232" s="722"/>
      <c r="P232" s="722"/>
    </row>
    <row r="233" spans="10:16">
      <c r="J233" s="805"/>
      <c r="L233" s="722"/>
      <c r="M233" s="722"/>
      <c r="O233" s="722"/>
      <c r="P233" s="722"/>
    </row>
    <row r="234" spans="10:16">
      <c r="J234" s="805"/>
      <c r="L234" s="722"/>
      <c r="M234" s="722"/>
      <c r="O234" s="722"/>
      <c r="P234" s="722"/>
    </row>
    <row r="235" spans="10:16">
      <c r="J235" s="805"/>
      <c r="L235" s="722"/>
      <c r="M235" s="722"/>
      <c r="O235" s="722"/>
      <c r="P235" s="722"/>
    </row>
    <row r="236" spans="10:16">
      <c r="J236" s="805"/>
      <c r="L236" s="722"/>
      <c r="M236" s="722"/>
      <c r="O236" s="722"/>
      <c r="P236" s="722"/>
    </row>
    <row r="237" spans="10:16">
      <c r="J237" s="805"/>
      <c r="L237" s="722"/>
      <c r="M237" s="722"/>
      <c r="O237" s="722"/>
      <c r="P237" s="722"/>
    </row>
    <row r="238" spans="10:16">
      <c r="J238" s="805"/>
      <c r="L238" s="722"/>
      <c r="M238" s="722"/>
      <c r="O238" s="722"/>
      <c r="P238" s="722"/>
    </row>
    <row r="239" spans="10:16">
      <c r="J239" s="805"/>
      <c r="L239" s="722"/>
      <c r="M239" s="722"/>
      <c r="O239" s="722"/>
      <c r="P239" s="722"/>
    </row>
    <row r="240" spans="10:16">
      <c r="J240" s="805"/>
      <c r="L240" s="722"/>
      <c r="M240" s="722"/>
      <c r="O240" s="722"/>
      <c r="P240" s="722"/>
    </row>
    <row r="241" spans="10:16">
      <c r="J241" s="805"/>
      <c r="L241" s="722"/>
      <c r="M241" s="722"/>
      <c r="O241" s="722"/>
      <c r="P241" s="722"/>
    </row>
    <row r="242" spans="10:16">
      <c r="J242" s="805"/>
      <c r="L242" s="722"/>
      <c r="M242" s="722"/>
      <c r="O242" s="722"/>
      <c r="P242" s="722"/>
    </row>
    <row r="243" spans="10:16">
      <c r="J243" s="805"/>
      <c r="L243" s="722"/>
      <c r="M243" s="722"/>
      <c r="O243" s="722"/>
      <c r="P243" s="722"/>
    </row>
    <row r="244" spans="10:16">
      <c r="J244" s="805"/>
      <c r="L244" s="722"/>
      <c r="M244" s="722"/>
      <c r="O244" s="722"/>
      <c r="P244" s="722"/>
    </row>
    <row r="245" spans="10:16">
      <c r="J245" s="805"/>
      <c r="L245" s="722"/>
      <c r="M245" s="722"/>
      <c r="O245" s="722"/>
      <c r="P245" s="722"/>
    </row>
    <row r="246" spans="10:16">
      <c r="J246" s="805"/>
      <c r="L246" s="722"/>
      <c r="M246" s="722"/>
      <c r="O246" s="722"/>
      <c r="P246" s="722"/>
    </row>
    <row r="247" spans="10:16">
      <c r="J247" s="805"/>
      <c r="L247" s="722"/>
      <c r="M247" s="722"/>
      <c r="O247" s="722"/>
      <c r="P247" s="722"/>
    </row>
    <row r="248" spans="10:16">
      <c r="J248" s="805"/>
      <c r="L248" s="722"/>
      <c r="M248" s="722"/>
      <c r="O248" s="722"/>
      <c r="P248" s="722"/>
    </row>
    <row r="249" spans="10:16">
      <c r="J249" s="805"/>
      <c r="L249" s="722"/>
      <c r="M249" s="722"/>
      <c r="O249" s="722"/>
      <c r="P249" s="722"/>
    </row>
    <row r="250" spans="10:16">
      <c r="J250" s="805"/>
      <c r="L250" s="722"/>
      <c r="M250" s="722"/>
      <c r="O250" s="722"/>
      <c r="P250" s="722"/>
    </row>
    <row r="251" spans="10:16">
      <c r="J251" s="805"/>
      <c r="L251" s="722"/>
      <c r="M251" s="722"/>
      <c r="O251" s="722"/>
      <c r="P251" s="722"/>
    </row>
    <row r="252" spans="10:16">
      <c r="J252" s="805"/>
      <c r="L252" s="722"/>
      <c r="M252" s="722"/>
      <c r="O252" s="722"/>
      <c r="P252" s="722"/>
    </row>
    <row r="253" spans="10:16">
      <c r="J253" s="805"/>
      <c r="L253" s="722"/>
      <c r="O253" s="722"/>
    </row>
    <row r="254" spans="10:16">
      <c r="J254" s="805"/>
      <c r="L254" s="722"/>
      <c r="O254" s="722"/>
    </row>
    <row r="255" spans="10:16">
      <c r="J255" s="805"/>
      <c r="L255" s="722"/>
      <c r="O255" s="722"/>
    </row>
    <row r="256" spans="10:16">
      <c r="J256" s="805"/>
      <c r="L256" s="722"/>
      <c r="O256" s="722"/>
    </row>
    <row r="257" spans="10:15">
      <c r="J257" s="805"/>
      <c r="L257" s="722"/>
      <c r="O257" s="722"/>
    </row>
    <row r="258" spans="10:15">
      <c r="J258" s="805"/>
      <c r="L258" s="722"/>
      <c r="O258" s="722"/>
    </row>
    <row r="259" spans="10:15">
      <c r="J259" s="805"/>
      <c r="L259" s="722"/>
      <c r="O259" s="722"/>
    </row>
    <row r="260" spans="10:15">
      <c r="J260" s="805"/>
      <c r="L260" s="722"/>
      <c r="O260" s="722"/>
    </row>
    <row r="261" spans="10:15">
      <c r="J261" s="805"/>
    </row>
    <row r="262" spans="10:15">
      <c r="J262" s="805"/>
    </row>
    <row r="263" spans="10:15">
      <c r="J263" s="805"/>
    </row>
    <row r="264" spans="10:15">
      <c r="J264" s="805"/>
    </row>
    <row r="265" spans="10:15">
      <c r="J265" s="805"/>
    </row>
    <row r="266" spans="10:15">
      <c r="J266" s="805"/>
    </row>
    <row r="267" spans="10:15">
      <c r="J267" s="805"/>
    </row>
    <row r="268" spans="10:15">
      <c r="J268" s="805"/>
    </row>
    <row r="269" spans="10:15">
      <c r="J269" s="805"/>
    </row>
    <row r="270" spans="10:15">
      <c r="J270" s="805"/>
    </row>
    <row r="271" spans="10:15">
      <c r="J271" s="805"/>
    </row>
    <row r="272" spans="10:15">
      <c r="J272" s="805"/>
    </row>
    <row r="273" spans="10:10">
      <c r="J273" s="805"/>
    </row>
    <row r="274" spans="10:10">
      <c r="J274" s="805"/>
    </row>
    <row r="275" spans="10:10">
      <c r="J275" s="805"/>
    </row>
    <row r="276" spans="10:10">
      <c r="J276" s="805"/>
    </row>
    <row r="277" spans="10:10">
      <c r="J277" s="805"/>
    </row>
    <row r="278" spans="10:10">
      <c r="J278" s="805"/>
    </row>
    <row r="279" spans="10:10">
      <c r="J279" s="805"/>
    </row>
    <row r="280" spans="10:10">
      <c r="J280" s="805"/>
    </row>
    <row r="281" spans="10:10">
      <c r="J281" s="805"/>
    </row>
    <row r="282" spans="10:10">
      <c r="J282" s="805"/>
    </row>
    <row r="283" spans="10:10">
      <c r="J283" s="805"/>
    </row>
    <row r="284" spans="10:10">
      <c r="J284" s="805"/>
    </row>
    <row r="285" spans="10:10">
      <c r="J285" s="805"/>
    </row>
    <row r="286" spans="10:10">
      <c r="J286" s="805"/>
    </row>
    <row r="287" spans="10:10">
      <c r="J287" s="805"/>
    </row>
    <row r="288" spans="10:10">
      <c r="J288" s="805"/>
    </row>
    <row r="289" spans="10:10">
      <c r="J289" s="805"/>
    </row>
    <row r="290" spans="10:10">
      <c r="J290" s="805"/>
    </row>
    <row r="291" spans="10:10">
      <c r="J291" s="805"/>
    </row>
    <row r="292" spans="10:10">
      <c r="J292" s="805"/>
    </row>
    <row r="293" spans="10:10">
      <c r="J293" s="805"/>
    </row>
    <row r="294" spans="10:10">
      <c r="J294" s="805"/>
    </row>
    <row r="295" spans="10:10">
      <c r="J295" s="805"/>
    </row>
    <row r="296" spans="10:10">
      <c r="J296" s="805"/>
    </row>
    <row r="297" spans="10:10">
      <c r="J297" s="805"/>
    </row>
    <row r="298" spans="10:10">
      <c r="J298" s="805"/>
    </row>
    <row r="299" spans="10:10">
      <c r="J299" s="805"/>
    </row>
    <row r="300" spans="10:10">
      <c r="J300" s="805"/>
    </row>
    <row r="301" spans="10:10">
      <c r="J301" s="805"/>
    </row>
    <row r="302" spans="10:10">
      <c r="J302" s="805"/>
    </row>
    <row r="303" spans="10:10">
      <c r="J303" s="805"/>
    </row>
    <row r="304" spans="10:10">
      <c r="J304" s="805"/>
    </row>
    <row r="305" spans="10:10">
      <c r="J305" s="805"/>
    </row>
    <row r="306" spans="10:10">
      <c r="J306" s="805"/>
    </row>
    <row r="307" spans="10:10">
      <c r="J307" s="805"/>
    </row>
    <row r="308" spans="10:10">
      <c r="J308" s="805"/>
    </row>
    <row r="309" spans="10:10">
      <c r="J309" s="805"/>
    </row>
    <row r="310" spans="10:10">
      <c r="J310" s="805"/>
    </row>
    <row r="311" spans="10:10">
      <c r="J311" s="805"/>
    </row>
    <row r="312" spans="10:10">
      <c r="J312" s="805"/>
    </row>
    <row r="313" spans="10:10">
      <c r="J313" s="805"/>
    </row>
    <row r="314" spans="10:10">
      <c r="J314" s="805"/>
    </row>
    <row r="315" spans="10:10">
      <c r="J315" s="805"/>
    </row>
    <row r="316" spans="10:10">
      <c r="J316" s="805"/>
    </row>
    <row r="317" spans="10:10">
      <c r="J317" s="805"/>
    </row>
    <row r="318" spans="10:10">
      <c r="J318" s="805"/>
    </row>
    <row r="319" spans="10:10">
      <c r="J319" s="805"/>
    </row>
    <row r="320" spans="10:10">
      <c r="J320" s="805"/>
    </row>
    <row r="321" spans="10:10">
      <c r="J321" s="805"/>
    </row>
    <row r="322" spans="10:10">
      <c r="J322" s="805"/>
    </row>
    <row r="323" spans="10:10">
      <c r="J323" s="805"/>
    </row>
    <row r="324" spans="10:10">
      <c r="J324" s="805"/>
    </row>
    <row r="325" spans="10:10">
      <c r="J325" s="805"/>
    </row>
    <row r="326" spans="10:10">
      <c r="J326" s="805"/>
    </row>
    <row r="327" spans="10:10">
      <c r="J327" s="805"/>
    </row>
    <row r="328" spans="10:10">
      <c r="J328" s="805"/>
    </row>
    <row r="329" spans="10:10">
      <c r="J329" s="805"/>
    </row>
    <row r="330" spans="10:10">
      <c r="J330" s="805"/>
    </row>
    <row r="331" spans="10:10">
      <c r="J331" s="805"/>
    </row>
    <row r="332" spans="10:10">
      <c r="J332" s="805"/>
    </row>
    <row r="333" spans="10:10">
      <c r="J333" s="805"/>
    </row>
    <row r="334" spans="10:10">
      <c r="J334" s="805"/>
    </row>
    <row r="335" spans="10:10">
      <c r="J335" s="805"/>
    </row>
    <row r="336" spans="10:10">
      <c r="J336" s="805"/>
    </row>
    <row r="337" spans="10:10">
      <c r="J337" s="805"/>
    </row>
    <row r="338" spans="10:10">
      <c r="J338" s="805"/>
    </row>
    <row r="339" spans="10:10">
      <c r="J339" s="805"/>
    </row>
    <row r="340" spans="10:10">
      <c r="J340" s="805"/>
    </row>
    <row r="341" spans="10:10">
      <c r="J341" s="805"/>
    </row>
    <row r="342" spans="10:10">
      <c r="J342" s="805"/>
    </row>
  </sheetData>
  <mergeCells count="17">
    <mergeCell ref="M8:M9"/>
    <mergeCell ref="N8:N9"/>
    <mergeCell ref="P8:P9"/>
    <mergeCell ref="A27:D27"/>
    <mergeCell ref="G27:Q27"/>
    <mergeCell ref="A2:Q2"/>
    <mergeCell ref="A3:Q3"/>
    <mergeCell ref="A6:A9"/>
    <mergeCell ref="H6:J6"/>
    <mergeCell ref="Q6:Q9"/>
    <mergeCell ref="B8:B9"/>
    <mergeCell ref="D8:D9"/>
    <mergeCell ref="E8:E9"/>
    <mergeCell ref="G8:G9"/>
    <mergeCell ref="H8:H9"/>
    <mergeCell ref="J8:J9"/>
    <mergeCell ref="K8:K9"/>
  </mergeCells>
  <phoneticPr fontId="4" type="noConversion"/>
  <printOptions horizontalCentered="1" gridLinesSet="0"/>
  <pageMargins left="0.27559055118110237" right="0.31496062992125984" top="0.78740157480314965" bottom="0.39370078740157483" header="0.39370078740157483" footer="0"/>
  <pageSetup paperSize="9" scale="75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I33"/>
  <sheetViews>
    <sheetView showGridLines="0" view="pageBreakPreview" topLeftCell="A7" zoomScaleNormal="75" zoomScaleSheetLayoutView="100" workbookViewId="0">
      <selection activeCell="B15" sqref="B15"/>
    </sheetView>
  </sheetViews>
  <sheetFormatPr defaultRowHeight="18.75"/>
  <cols>
    <col min="1" max="1" width="9.125" style="833" customWidth="1"/>
    <col min="2" max="2" width="9" style="834"/>
    <col min="3" max="3" width="10.125" style="834" customWidth="1"/>
    <col min="4" max="4" width="8.5" style="834" customWidth="1"/>
    <col min="5" max="5" width="9.5" style="835" customWidth="1"/>
    <col min="6" max="6" width="9.875" style="834" customWidth="1"/>
    <col min="7" max="7" width="8.875" style="834" customWidth="1"/>
    <col min="8" max="8" width="8.5" style="836" customWidth="1"/>
    <col min="9" max="9" width="16.125" style="837" bestFit="1" customWidth="1"/>
    <col min="10" max="256" width="9" style="838"/>
    <col min="257" max="257" width="9.125" style="838" customWidth="1"/>
    <col min="258" max="258" width="9" style="838"/>
    <col min="259" max="259" width="10.125" style="838" customWidth="1"/>
    <col min="260" max="260" width="8.5" style="838" customWidth="1"/>
    <col min="261" max="261" width="9.5" style="838" customWidth="1"/>
    <col min="262" max="262" width="9.875" style="838" customWidth="1"/>
    <col min="263" max="263" width="8.875" style="838" customWidth="1"/>
    <col min="264" max="264" width="8.5" style="838" customWidth="1"/>
    <col min="265" max="265" width="16.125" style="838" bestFit="1" customWidth="1"/>
    <col min="266" max="512" width="9" style="838"/>
    <col min="513" max="513" width="9.125" style="838" customWidth="1"/>
    <col min="514" max="514" width="9" style="838"/>
    <col min="515" max="515" width="10.125" style="838" customWidth="1"/>
    <col min="516" max="516" width="8.5" style="838" customWidth="1"/>
    <col min="517" max="517" width="9.5" style="838" customWidth="1"/>
    <col min="518" max="518" width="9.875" style="838" customWidth="1"/>
    <col min="519" max="519" width="8.875" style="838" customWidth="1"/>
    <col min="520" max="520" width="8.5" style="838" customWidth="1"/>
    <col min="521" max="521" width="16.125" style="838" bestFit="1" customWidth="1"/>
    <col min="522" max="768" width="9" style="838"/>
    <col min="769" max="769" width="9.125" style="838" customWidth="1"/>
    <col min="770" max="770" width="9" style="838"/>
    <col min="771" max="771" width="10.125" style="838" customWidth="1"/>
    <col min="772" max="772" width="8.5" style="838" customWidth="1"/>
    <col min="773" max="773" width="9.5" style="838" customWidth="1"/>
    <col min="774" max="774" width="9.875" style="838" customWidth="1"/>
    <col min="775" max="775" width="8.875" style="838" customWidth="1"/>
    <col min="776" max="776" width="8.5" style="838" customWidth="1"/>
    <col min="777" max="777" width="16.125" style="838" bestFit="1" customWidth="1"/>
    <col min="778" max="1024" width="9" style="838"/>
    <col min="1025" max="1025" width="9.125" style="838" customWidth="1"/>
    <col min="1026" max="1026" width="9" style="838"/>
    <col min="1027" max="1027" width="10.125" style="838" customWidth="1"/>
    <col min="1028" max="1028" width="8.5" style="838" customWidth="1"/>
    <col min="1029" max="1029" width="9.5" style="838" customWidth="1"/>
    <col min="1030" max="1030" width="9.875" style="838" customWidth="1"/>
    <col min="1031" max="1031" width="8.875" style="838" customWidth="1"/>
    <col min="1032" max="1032" width="8.5" style="838" customWidth="1"/>
    <col min="1033" max="1033" width="16.125" style="838" bestFit="1" customWidth="1"/>
    <col min="1034" max="1280" width="9" style="838"/>
    <col min="1281" max="1281" width="9.125" style="838" customWidth="1"/>
    <col min="1282" max="1282" width="9" style="838"/>
    <col min="1283" max="1283" width="10.125" style="838" customWidth="1"/>
    <col min="1284" max="1284" width="8.5" style="838" customWidth="1"/>
    <col min="1285" max="1285" width="9.5" style="838" customWidth="1"/>
    <col min="1286" max="1286" width="9.875" style="838" customWidth="1"/>
    <col min="1287" max="1287" width="8.875" style="838" customWidth="1"/>
    <col min="1288" max="1288" width="8.5" style="838" customWidth="1"/>
    <col min="1289" max="1289" width="16.125" style="838" bestFit="1" customWidth="1"/>
    <col min="1290" max="1536" width="9" style="838"/>
    <col min="1537" max="1537" width="9.125" style="838" customWidth="1"/>
    <col min="1538" max="1538" width="9" style="838"/>
    <col min="1539" max="1539" width="10.125" style="838" customWidth="1"/>
    <col min="1540" max="1540" width="8.5" style="838" customWidth="1"/>
    <col min="1541" max="1541" width="9.5" style="838" customWidth="1"/>
    <col min="1542" max="1542" width="9.875" style="838" customWidth="1"/>
    <col min="1543" max="1543" width="8.875" style="838" customWidth="1"/>
    <col min="1544" max="1544" width="8.5" style="838" customWidth="1"/>
    <col min="1545" max="1545" width="16.125" style="838" bestFit="1" customWidth="1"/>
    <col min="1546" max="1792" width="9" style="838"/>
    <col min="1793" max="1793" width="9.125" style="838" customWidth="1"/>
    <col min="1794" max="1794" width="9" style="838"/>
    <col min="1795" max="1795" width="10.125" style="838" customWidth="1"/>
    <col min="1796" max="1796" width="8.5" style="838" customWidth="1"/>
    <col min="1797" max="1797" width="9.5" style="838" customWidth="1"/>
    <col min="1798" max="1798" width="9.875" style="838" customWidth="1"/>
    <col min="1799" max="1799" width="8.875" style="838" customWidth="1"/>
    <col min="1800" max="1800" width="8.5" style="838" customWidth="1"/>
    <col min="1801" max="1801" width="16.125" style="838" bestFit="1" customWidth="1"/>
    <col min="1802" max="2048" width="9" style="838"/>
    <col min="2049" max="2049" width="9.125" style="838" customWidth="1"/>
    <col min="2050" max="2050" width="9" style="838"/>
    <col min="2051" max="2051" width="10.125" style="838" customWidth="1"/>
    <col min="2052" max="2052" width="8.5" style="838" customWidth="1"/>
    <col min="2053" max="2053" width="9.5" style="838" customWidth="1"/>
    <col min="2054" max="2054" width="9.875" style="838" customWidth="1"/>
    <col min="2055" max="2055" width="8.875" style="838" customWidth="1"/>
    <col min="2056" max="2056" width="8.5" style="838" customWidth="1"/>
    <col min="2057" max="2057" width="16.125" style="838" bestFit="1" customWidth="1"/>
    <col min="2058" max="2304" width="9" style="838"/>
    <col min="2305" max="2305" width="9.125" style="838" customWidth="1"/>
    <col min="2306" max="2306" width="9" style="838"/>
    <col min="2307" max="2307" width="10.125" style="838" customWidth="1"/>
    <col min="2308" max="2308" width="8.5" style="838" customWidth="1"/>
    <col min="2309" max="2309" width="9.5" style="838" customWidth="1"/>
    <col min="2310" max="2310" width="9.875" style="838" customWidth="1"/>
    <col min="2311" max="2311" width="8.875" style="838" customWidth="1"/>
    <col min="2312" max="2312" width="8.5" style="838" customWidth="1"/>
    <col min="2313" max="2313" width="16.125" style="838" bestFit="1" customWidth="1"/>
    <col min="2314" max="2560" width="9" style="838"/>
    <col min="2561" max="2561" width="9.125" style="838" customWidth="1"/>
    <col min="2562" max="2562" width="9" style="838"/>
    <col min="2563" max="2563" width="10.125" style="838" customWidth="1"/>
    <col min="2564" max="2564" width="8.5" style="838" customWidth="1"/>
    <col min="2565" max="2565" width="9.5" style="838" customWidth="1"/>
    <col min="2566" max="2566" width="9.875" style="838" customWidth="1"/>
    <col min="2567" max="2567" width="8.875" style="838" customWidth="1"/>
    <col min="2568" max="2568" width="8.5" style="838" customWidth="1"/>
    <col min="2569" max="2569" width="16.125" style="838" bestFit="1" customWidth="1"/>
    <col min="2570" max="2816" width="9" style="838"/>
    <col min="2817" max="2817" width="9.125" style="838" customWidth="1"/>
    <col min="2818" max="2818" width="9" style="838"/>
    <col min="2819" max="2819" width="10.125" style="838" customWidth="1"/>
    <col min="2820" max="2820" width="8.5" style="838" customWidth="1"/>
    <col min="2821" max="2821" width="9.5" style="838" customWidth="1"/>
    <col min="2822" max="2822" width="9.875" style="838" customWidth="1"/>
    <col min="2823" max="2823" width="8.875" style="838" customWidth="1"/>
    <col min="2824" max="2824" width="8.5" style="838" customWidth="1"/>
    <col min="2825" max="2825" width="16.125" style="838" bestFit="1" customWidth="1"/>
    <col min="2826" max="3072" width="9" style="838"/>
    <col min="3073" max="3073" width="9.125" style="838" customWidth="1"/>
    <col min="3074" max="3074" width="9" style="838"/>
    <col min="3075" max="3075" width="10.125" style="838" customWidth="1"/>
    <col min="3076" max="3076" width="8.5" style="838" customWidth="1"/>
    <col min="3077" max="3077" width="9.5" style="838" customWidth="1"/>
    <col min="3078" max="3078" width="9.875" style="838" customWidth="1"/>
    <col min="3079" max="3079" width="8.875" style="838" customWidth="1"/>
    <col min="3080" max="3080" width="8.5" style="838" customWidth="1"/>
    <col min="3081" max="3081" width="16.125" style="838" bestFit="1" customWidth="1"/>
    <col min="3082" max="3328" width="9" style="838"/>
    <col min="3329" max="3329" width="9.125" style="838" customWidth="1"/>
    <col min="3330" max="3330" width="9" style="838"/>
    <col min="3331" max="3331" width="10.125" style="838" customWidth="1"/>
    <col min="3332" max="3332" width="8.5" style="838" customWidth="1"/>
    <col min="3333" max="3333" width="9.5" style="838" customWidth="1"/>
    <col min="3334" max="3334" width="9.875" style="838" customWidth="1"/>
    <col min="3335" max="3335" width="8.875" style="838" customWidth="1"/>
    <col min="3336" max="3336" width="8.5" style="838" customWidth="1"/>
    <col min="3337" max="3337" width="16.125" style="838" bestFit="1" customWidth="1"/>
    <col min="3338" max="3584" width="9" style="838"/>
    <col min="3585" max="3585" width="9.125" style="838" customWidth="1"/>
    <col min="3586" max="3586" width="9" style="838"/>
    <col min="3587" max="3587" width="10.125" style="838" customWidth="1"/>
    <col min="3588" max="3588" width="8.5" style="838" customWidth="1"/>
    <col min="3589" max="3589" width="9.5" style="838" customWidth="1"/>
    <col min="3590" max="3590" width="9.875" style="838" customWidth="1"/>
    <col min="3591" max="3591" width="8.875" style="838" customWidth="1"/>
    <col min="3592" max="3592" width="8.5" style="838" customWidth="1"/>
    <col min="3593" max="3593" width="16.125" style="838" bestFit="1" customWidth="1"/>
    <col min="3594" max="3840" width="9" style="838"/>
    <col min="3841" max="3841" width="9.125" style="838" customWidth="1"/>
    <col min="3842" max="3842" width="9" style="838"/>
    <col min="3843" max="3843" width="10.125" style="838" customWidth="1"/>
    <col min="3844" max="3844" width="8.5" style="838" customWidth="1"/>
    <col min="3845" max="3845" width="9.5" style="838" customWidth="1"/>
    <col min="3846" max="3846" width="9.875" style="838" customWidth="1"/>
    <col min="3847" max="3847" width="8.875" style="838" customWidth="1"/>
    <col min="3848" max="3848" width="8.5" style="838" customWidth="1"/>
    <col min="3849" max="3849" width="16.125" style="838" bestFit="1" customWidth="1"/>
    <col min="3850" max="4096" width="9" style="838"/>
    <col min="4097" max="4097" width="9.125" style="838" customWidth="1"/>
    <col min="4098" max="4098" width="9" style="838"/>
    <col min="4099" max="4099" width="10.125" style="838" customWidth="1"/>
    <col min="4100" max="4100" width="8.5" style="838" customWidth="1"/>
    <col min="4101" max="4101" width="9.5" style="838" customWidth="1"/>
    <col min="4102" max="4102" width="9.875" style="838" customWidth="1"/>
    <col min="4103" max="4103" width="8.875" style="838" customWidth="1"/>
    <col min="4104" max="4104" width="8.5" style="838" customWidth="1"/>
    <col min="4105" max="4105" width="16.125" style="838" bestFit="1" customWidth="1"/>
    <col min="4106" max="4352" width="9" style="838"/>
    <col min="4353" max="4353" width="9.125" style="838" customWidth="1"/>
    <col min="4354" max="4354" width="9" style="838"/>
    <col min="4355" max="4355" width="10.125" style="838" customWidth="1"/>
    <col min="4356" max="4356" width="8.5" style="838" customWidth="1"/>
    <col min="4357" max="4357" width="9.5" style="838" customWidth="1"/>
    <col min="4358" max="4358" width="9.875" style="838" customWidth="1"/>
    <col min="4359" max="4359" width="8.875" style="838" customWidth="1"/>
    <col min="4360" max="4360" width="8.5" style="838" customWidth="1"/>
    <col min="4361" max="4361" width="16.125" style="838" bestFit="1" customWidth="1"/>
    <col min="4362" max="4608" width="9" style="838"/>
    <col min="4609" max="4609" width="9.125" style="838" customWidth="1"/>
    <col min="4610" max="4610" width="9" style="838"/>
    <col min="4611" max="4611" width="10.125" style="838" customWidth="1"/>
    <col min="4612" max="4612" width="8.5" style="838" customWidth="1"/>
    <col min="4613" max="4613" width="9.5" style="838" customWidth="1"/>
    <col min="4614" max="4614" width="9.875" style="838" customWidth="1"/>
    <col min="4615" max="4615" width="8.875" style="838" customWidth="1"/>
    <col min="4616" max="4616" width="8.5" style="838" customWidth="1"/>
    <col min="4617" max="4617" width="16.125" style="838" bestFit="1" customWidth="1"/>
    <col min="4618" max="4864" width="9" style="838"/>
    <col min="4865" max="4865" width="9.125" style="838" customWidth="1"/>
    <col min="4866" max="4866" width="9" style="838"/>
    <col min="4867" max="4867" width="10.125" style="838" customWidth="1"/>
    <col min="4868" max="4868" width="8.5" style="838" customWidth="1"/>
    <col min="4869" max="4869" width="9.5" style="838" customWidth="1"/>
    <col min="4870" max="4870" width="9.875" style="838" customWidth="1"/>
    <col min="4871" max="4871" width="8.875" style="838" customWidth="1"/>
    <col min="4872" max="4872" width="8.5" style="838" customWidth="1"/>
    <col min="4873" max="4873" width="16.125" style="838" bestFit="1" customWidth="1"/>
    <col min="4874" max="5120" width="9" style="838"/>
    <col min="5121" max="5121" width="9.125" style="838" customWidth="1"/>
    <col min="5122" max="5122" width="9" style="838"/>
    <col min="5123" max="5123" width="10.125" style="838" customWidth="1"/>
    <col min="5124" max="5124" width="8.5" style="838" customWidth="1"/>
    <col min="5125" max="5125" width="9.5" style="838" customWidth="1"/>
    <col min="5126" max="5126" width="9.875" style="838" customWidth="1"/>
    <col min="5127" max="5127" width="8.875" style="838" customWidth="1"/>
    <col min="5128" max="5128" width="8.5" style="838" customWidth="1"/>
    <col min="5129" max="5129" width="16.125" style="838" bestFit="1" customWidth="1"/>
    <col min="5130" max="5376" width="9" style="838"/>
    <col min="5377" max="5377" width="9.125" style="838" customWidth="1"/>
    <col min="5378" max="5378" width="9" style="838"/>
    <col min="5379" max="5379" width="10.125" style="838" customWidth="1"/>
    <col min="5380" max="5380" width="8.5" style="838" customWidth="1"/>
    <col min="5381" max="5381" width="9.5" style="838" customWidth="1"/>
    <col min="5382" max="5382" width="9.875" style="838" customWidth="1"/>
    <col min="5383" max="5383" width="8.875" style="838" customWidth="1"/>
    <col min="5384" max="5384" width="8.5" style="838" customWidth="1"/>
    <col min="5385" max="5385" width="16.125" style="838" bestFit="1" customWidth="1"/>
    <col min="5386" max="5632" width="9" style="838"/>
    <col min="5633" max="5633" width="9.125" style="838" customWidth="1"/>
    <col min="5634" max="5634" width="9" style="838"/>
    <col min="5635" max="5635" width="10.125" style="838" customWidth="1"/>
    <col min="5636" max="5636" width="8.5" style="838" customWidth="1"/>
    <col min="5637" max="5637" width="9.5" style="838" customWidth="1"/>
    <col min="5638" max="5638" width="9.875" style="838" customWidth="1"/>
    <col min="5639" max="5639" width="8.875" style="838" customWidth="1"/>
    <col min="5640" max="5640" width="8.5" style="838" customWidth="1"/>
    <col min="5641" max="5641" width="16.125" style="838" bestFit="1" customWidth="1"/>
    <col min="5642" max="5888" width="9" style="838"/>
    <col min="5889" max="5889" width="9.125" style="838" customWidth="1"/>
    <col min="5890" max="5890" width="9" style="838"/>
    <col min="5891" max="5891" width="10.125" style="838" customWidth="1"/>
    <col min="5892" max="5892" width="8.5" style="838" customWidth="1"/>
    <col min="5893" max="5893" width="9.5" style="838" customWidth="1"/>
    <col min="5894" max="5894" width="9.875" style="838" customWidth="1"/>
    <col min="5895" max="5895" width="8.875" style="838" customWidth="1"/>
    <col min="5896" max="5896" width="8.5" style="838" customWidth="1"/>
    <col min="5897" max="5897" width="16.125" style="838" bestFit="1" customWidth="1"/>
    <col min="5898" max="6144" width="9" style="838"/>
    <col min="6145" max="6145" width="9.125" style="838" customWidth="1"/>
    <col min="6146" max="6146" width="9" style="838"/>
    <col min="6147" max="6147" width="10.125" style="838" customWidth="1"/>
    <col min="6148" max="6148" width="8.5" style="838" customWidth="1"/>
    <col min="6149" max="6149" width="9.5" style="838" customWidth="1"/>
    <col min="6150" max="6150" width="9.875" style="838" customWidth="1"/>
    <col min="6151" max="6151" width="8.875" style="838" customWidth="1"/>
    <col min="6152" max="6152" width="8.5" style="838" customWidth="1"/>
    <col min="6153" max="6153" width="16.125" style="838" bestFit="1" customWidth="1"/>
    <col min="6154" max="6400" width="9" style="838"/>
    <col min="6401" max="6401" width="9.125" style="838" customWidth="1"/>
    <col min="6402" max="6402" width="9" style="838"/>
    <col min="6403" max="6403" width="10.125" style="838" customWidth="1"/>
    <col min="6404" max="6404" width="8.5" style="838" customWidth="1"/>
    <col min="6405" max="6405" width="9.5" style="838" customWidth="1"/>
    <col min="6406" max="6406" width="9.875" style="838" customWidth="1"/>
    <col min="6407" max="6407" width="8.875" style="838" customWidth="1"/>
    <col min="6408" max="6408" width="8.5" style="838" customWidth="1"/>
    <col min="6409" max="6409" width="16.125" style="838" bestFit="1" customWidth="1"/>
    <col min="6410" max="6656" width="9" style="838"/>
    <col min="6657" max="6657" width="9.125" style="838" customWidth="1"/>
    <col min="6658" max="6658" width="9" style="838"/>
    <col min="6659" max="6659" width="10.125" style="838" customWidth="1"/>
    <col min="6660" max="6660" width="8.5" style="838" customWidth="1"/>
    <col min="6661" max="6661" width="9.5" style="838" customWidth="1"/>
    <col min="6662" max="6662" width="9.875" style="838" customWidth="1"/>
    <col min="6663" max="6663" width="8.875" style="838" customWidth="1"/>
    <col min="6664" max="6664" width="8.5" style="838" customWidth="1"/>
    <col min="6665" max="6665" width="16.125" style="838" bestFit="1" customWidth="1"/>
    <col min="6666" max="6912" width="9" style="838"/>
    <col min="6913" max="6913" width="9.125" style="838" customWidth="1"/>
    <col min="6914" max="6914" width="9" style="838"/>
    <col min="6915" max="6915" width="10.125" style="838" customWidth="1"/>
    <col min="6916" max="6916" width="8.5" style="838" customWidth="1"/>
    <col min="6917" max="6917" width="9.5" style="838" customWidth="1"/>
    <col min="6918" max="6918" width="9.875" style="838" customWidth="1"/>
    <col min="6919" max="6919" width="8.875" style="838" customWidth="1"/>
    <col min="6920" max="6920" width="8.5" style="838" customWidth="1"/>
    <col min="6921" max="6921" width="16.125" style="838" bestFit="1" customWidth="1"/>
    <col min="6922" max="7168" width="9" style="838"/>
    <col min="7169" max="7169" width="9.125" style="838" customWidth="1"/>
    <col min="7170" max="7170" width="9" style="838"/>
    <col min="7171" max="7171" width="10.125" style="838" customWidth="1"/>
    <col min="7172" max="7172" width="8.5" style="838" customWidth="1"/>
    <col min="7173" max="7173" width="9.5" style="838" customWidth="1"/>
    <col min="7174" max="7174" width="9.875" style="838" customWidth="1"/>
    <col min="7175" max="7175" width="8.875" style="838" customWidth="1"/>
    <col min="7176" max="7176" width="8.5" style="838" customWidth="1"/>
    <col min="7177" max="7177" width="16.125" style="838" bestFit="1" customWidth="1"/>
    <col min="7178" max="7424" width="9" style="838"/>
    <col min="7425" max="7425" width="9.125" style="838" customWidth="1"/>
    <col min="7426" max="7426" width="9" style="838"/>
    <col min="7427" max="7427" width="10.125" style="838" customWidth="1"/>
    <col min="7428" max="7428" width="8.5" style="838" customWidth="1"/>
    <col min="7429" max="7429" width="9.5" style="838" customWidth="1"/>
    <col min="7430" max="7430" width="9.875" style="838" customWidth="1"/>
    <col min="7431" max="7431" width="8.875" style="838" customWidth="1"/>
    <col min="7432" max="7432" width="8.5" style="838" customWidth="1"/>
    <col min="7433" max="7433" width="16.125" style="838" bestFit="1" customWidth="1"/>
    <col min="7434" max="7680" width="9" style="838"/>
    <col min="7681" max="7681" width="9.125" style="838" customWidth="1"/>
    <col min="7682" max="7682" width="9" style="838"/>
    <col min="7683" max="7683" width="10.125" style="838" customWidth="1"/>
    <col min="7684" max="7684" width="8.5" style="838" customWidth="1"/>
    <col min="7685" max="7685" width="9.5" style="838" customWidth="1"/>
    <col min="7686" max="7686" width="9.875" style="838" customWidth="1"/>
    <col min="7687" max="7687" width="8.875" style="838" customWidth="1"/>
    <col min="7688" max="7688" width="8.5" style="838" customWidth="1"/>
    <col min="7689" max="7689" width="16.125" style="838" bestFit="1" customWidth="1"/>
    <col min="7690" max="7936" width="9" style="838"/>
    <col min="7937" max="7937" width="9.125" style="838" customWidth="1"/>
    <col min="7938" max="7938" width="9" style="838"/>
    <col min="7939" max="7939" width="10.125" style="838" customWidth="1"/>
    <col min="7940" max="7940" width="8.5" style="838" customWidth="1"/>
    <col min="7941" max="7941" width="9.5" style="838" customWidth="1"/>
    <col min="7942" max="7942" width="9.875" style="838" customWidth="1"/>
    <col min="7943" max="7943" width="8.875" style="838" customWidth="1"/>
    <col min="7944" max="7944" width="8.5" style="838" customWidth="1"/>
    <col min="7945" max="7945" width="16.125" style="838" bestFit="1" customWidth="1"/>
    <col min="7946" max="8192" width="9" style="838"/>
    <col min="8193" max="8193" width="9.125" style="838" customWidth="1"/>
    <col min="8194" max="8194" width="9" style="838"/>
    <col min="8195" max="8195" width="10.125" style="838" customWidth="1"/>
    <col min="8196" max="8196" width="8.5" style="838" customWidth="1"/>
    <col min="8197" max="8197" width="9.5" style="838" customWidth="1"/>
    <col min="8198" max="8198" width="9.875" style="838" customWidth="1"/>
    <col min="8199" max="8199" width="8.875" style="838" customWidth="1"/>
    <col min="8200" max="8200" width="8.5" style="838" customWidth="1"/>
    <col min="8201" max="8201" width="16.125" style="838" bestFit="1" customWidth="1"/>
    <col min="8202" max="8448" width="9" style="838"/>
    <col min="8449" max="8449" width="9.125" style="838" customWidth="1"/>
    <col min="8450" max="8450" width="9" style="838"/>
    <col min="8451" max="8451" width="10.125" style="838" customWidth="1"/>
    <col min="8452" max="8452" width="8.5" style="838" customWidth="1"/>
    <col min="8453" max="8453" width="9.5" style="838" customWidth="1"/>
    <col min="8454" max="8454" width="9.875" style="838" customWidth="1"/>
    <col min="8455" max="8455" width="8.875" style="838" customWidth="1"/>
    <col min="8456" max="8456" width="8.5" style="838" customWidth="1"/>
    <col min="8457" max="8457" width="16.125" style="838" bestFit="1" customWidth="1"/>
    <col min="8458" max="8704" width="9" style="838"/>
    <col min="8705" max="8705" width="9.125" style="838" customWidth="1"/>
    <col min="8706" max="8706" width="9" style="838"/>
    <col min="8707" max="8707" width="10.125" style="838" customWidth="1"/>
    <col min="8708" max="8708" width="8.5" style="838" customWidth="1"/>
    <col min="8709" max="8709" width="9.5" style="838" customWidth="1"/>
    <col min="8710" max="8710" width="9.875" style="838" customWidth="1"/>
    <col min="8711" max="8711" width="8.875" style="838" customWidth="1"/>
    <col min="8712" max="8712" width="8.5" style="838" customWidth="1"/>
    <col min="8713" max="8713" width="16.125" style="838" bestFit="1" customWidth="1"/>
    <col min="8714" max="8960" width="9" style="838"/>
    <col min="8961" max="8961" width="9.125" style="838" customWidth="1"/>
    <col min="8962" max="8962" width="9" style="838"/>
    <col min="8963" max="8963" width="10.125" style="838" customWidth="1"/>
    <col min="8964" max="8964" width="8.5" style="838" customWidth="1"/>
    <col min="8965" max="8965" width="9.5" style="838" customWidth="1"/>
    <col min="8966" max="8966" width="9.875" style="838" customWidth="1"/>
    <col min="8967" max="8967" width="8.875" style="838" customWidth="1"/>
    <col min="8968" max="8968" width="8.5" style="838" customWidth="1"/>
    <col min="8969" max="8969" width="16.125" style="838" bestFit="1" customWidth="1"/>
    <col min="8970" max="9216" width="9" style="838"/>
    <col min="9217" max="9217" width="9.125" style="838" customWidth="1"/>
    <col min="9218" max="9218" width="9" style="838"/>
    <col min="9219" max="9219" width="10.125" style="838" customWidth="1"/>
    <col min="9220" max="9220" width="8.5" style="838" customWidth="1"/>
    <col min="9221" max="9221" width="9.5" style="838" customWidth="1"/>
    <col min="9222" max="9222" width="9.875" style="838" customWidth="1"/>
    <col min="9223" max="9223" width="8.875" style="838" customWidth="1"/>
    <col min="9224" max="9224" width="8.5" style="838" customWidth="1"/>
    <col min="9225" max="9225" width="16.125" style="838" bestFit="1" customWidth="1"/>
    <col min="9226" max="9472" width="9" style="838"/>
    <col min="9473" max="9473" width="9.125" style="838" customWidth="1"/>
    <col min="9474" max="9474" width="9" style="838"/>
    <col min="9475" max="9475" width="10.125" style="838" customWidth="1"/>
    <col min="9476" max="9476" width="8.5" style="838" customWidth="1"/>
    <col min="9477" max="9477" width="9.5" style="838" customWidth="1"/>
    <col min="9478" max="9478" width="9.875" style="838" customWidth="1"/>
    <col min="9479" max="9479" width="8.875" style="838" customWidth="1"/>
    <col min="9480" max="9480" width="8.5" style="838" customWidth="1"/>
    <col min="9481" max="9481" width="16.125" style="838" bestFit="1" customWidth="1"/>
    <col min="9482" max="9728" width="9" style="838"/>
    <col min="9729" max="9729" width="9.125" style="838" customWidth="1"/>
    <col min="9730" max="9730" width="9" style="838"/>
    <col min="9731" max="9731" width="10.125" style="838" customWidth="1"/>
    <col min="9732" max="9732" width="8.5" style="838" customWidth="1"/>
    <col min="9733" max="9733" width="9.5" style="838" customWidth="1"/>
    <col min="9734" max="9734" width="9.875" style="838" customWidth="1"/>
    <col min="9735" max="9735" width="8.875" style="838" customWidth="1"/>
    <col min="9736" max="9736" width="8.5" style="838" customWidth="1"/>
    <col min="9737" max="9737" width="16.125" style="838" bestFit="1" customWidth="1"/>
    <col min="9738" max="9984" width="9" style="838"/>
    <col min="9985" max="9985" width="9.125" style="838" customWidth="1"/>
    <col min="9986" max="9986" width="9" style="838"/>
    <col min="9987" max="9987" width="10.125" style="838" customWidth="1"/>
    <col min="9988" max="9988" width="8.5" style="838" customWidth="1"/>
    <col min="9989" max="9989" width="9.5" style="838" customWidth="1"/>
    <col min="9990" max="9990" width="9.875" style="838" customWidth="1"/>
    <col min="9991" max="9991" width="8.875" style="838" customWidth="1"/>
    <col min="9992" max="9992" width="8.5" style="838" customWidth="1"/>
    <col min="9993" max="9993" width="16.125" style="838" bestFit="1" customWidth="1"/>
    <col min="9994" max="10240" width="9" style="838"/>
    <col min="10241" max="10241" width="9.125" style="838" customWidth="1"/>
    <col min="10242" max="10242" width="9" style="838"/>
    <col min="10243" max="10243" width="10.125" style="838" customWidth="1"/>
    <col min="10244" max="10244" width="8.5" style="838" customWidth="1"/>
    <col min="10245" max="10245" width="9.5" style="838" customWidth="1"/>
    <col min="10246" max="10246" width="9.875" style="838" customWidth="1"/>
    <col min="10247" max="10247" width="8.875" style="838" customWidth="1"/>
    <col min="10248" max="10248" width="8.5" style="838" customWidth="1"/>
    <col min="10249" max="10249" width="16.125" style="838" bestFit="1" customWidth="1"/>
    <col min="10250" max="10496" width="9" style="838"/>
    <col min="10497" max="10497" width="9.125" style="838" customWidth="1"/>
    <col min="10498" max="10498" width="9" style="838"/>
    <col min="10499" max="10499" width="10.125" style="838" customWidth="1"/>
    <col min="10500" max="10500" width="8.5" style="838" customWidth="1"/>
    <col min="10501" max="10501" width="9.5" style="838" customWidth="1"/>
    <col min="10502" max="10502" width="9.875" style="838" customWidth="1"/>
    <col min="10503" max="10503" width="8.875" style="838" customWidth="1"/>
    <col min="10504" max="10504" width="8.5" style="838" customWidth="1"/>
    <col min="10505" max="10505" width="16.125" style="838" bestFit="1" customWidth="1"/>
    <col min="10506" max="10752" width="9" style="838"/>
    <col min="10753" max="10753" width="9.125" style="838" customWidth="1"/>
    <col min="10754" max="10754" width="9" style="838"/>
    <col min="10755" max="10755" width="10.125" style="838" customWidth="1"/>
    <col min="10756" max="10756" width="8.5" style="838" customWidth="1"/>
    <col min="10757" max="10757" width="9.5" style="838" customWidth="1"/>
    <col min="10758" max="10758" width="9.875" style="838" customWidth="1"/>
    <col min="10759" max="10759" width="8.875" style="838" customWidth="1"/>
    <col min="10760" max="10760" width="8.5" style="838" customWidth="1"/>
    <col min="10761" max="10761" width="16.125" style="838" bestFit="1" customWidth="1"/>
    <col min="10762" max="11008" width="9" style="838"/>
    <col min="11009" max="11009" width="9.125" style="838" customWidth="1"/>
    <col min="11010" max="11010" width="9" style="838"/>
    <col min="11011" max="11011" width="10.125" style="838" customWidth="1"/>
    <col min="11012" max="11012" width="8.5" style="838" customWidth="1"/>
    <col min="11013" max="11013" width="9.5" style="838" customWidth="1"/>
    <col min="11014" max="11014" width="9.875" style="838" customWidth="1"/>
    <col min="11015" max="11015" width="8.875" style="838" customWidth="1"/>
    <col min="11016" max="11016" width="8.5" style="838" customWidth="1"/>
    <col min="11017" max="11017" width="16.125" style="838" bestFit="1" customWidth="1"/>
    <col min="11018" max="11264" width="9" style="838"/>
    <col min="11265" max="11265" width="9.125" style="838" customWidth="1"/>
    <col min="11266" max="11266" width="9" style="838"/>
    <col min="11267" max="11267" width="10.125" style="838" customWidth="1"/>
    <col min="11268" max="11268" width="8.5" style="838" customWidth="1"/>
    <col min="11269" max="11269" width="9.5" style="838" customWidth="1"/>
    <col min="11270" max="11270" width="9.875" style="838" customWidth="1"/>
    <col min="11271" max="11271" width="8.875" style="838" customWidth="1"/>
    <col min="11272" max="11272" width="8.5" style="838" customWidth="1"/>
    <col min="11273" max="11273" width="16.125" style="838" bestFit="1" customWidth="1"/>
    <col min="11274" max="11520" width="9" style="838"/>
    <col min="11521" max="11521" width="9.125" style="838" customWidth="1"/>
    <col min="11522" max="11522" width="9" style="838"/>
    <col min="11523" max="11523" width="10.125" style="838" customWidth="1"/>
    <col min="11524" max="11524" width="8.5" style="838" customWidth="1"/>
    <col min="11525" max="11525" width="9.5" style="838" customWidth="1"/>
    <col min="11526" max="11526" width="9.875" style="838" customWidth="1"/>
    <col min="11527" max="11527" width="8.875" style="838" customWidth="1"/>
    <col min="11528" max="11528" width="8.5" style="838" customWidth="1"/>
    <col min="11529" max="11529" width="16.125" style="838" bestFit="1" customWidth="1"/>
    <col min="11530" max="11776" width="9" style="838"/>
    <col min="11777" max="11777" width="9.125" style="838" customWidth="1"/>
    <col min="11778" max="11778" width="9" style="838"/>
    <col min="11779" max="11779" width="10.125" style="838" customWidth="1"/>
    <col min="11780" max="11780" width="8.5" style="838" customWidth="1"/>
    <col min="11781" max="11781" width="9.5" style="838" customWidth="1"/>
    <col min="11782" max="11782" width="9.875" style="838" customWidth="1"/>
    <col min="11783" max="11783" width="8.875" style="838" customWidth="1"/>
    <col min="11784" max="11784" width="8.5" style="838" customWidth="1"/>
    <col min="11785" max="11785" width="16.125" style="838" bestFit="1" customWidth="1"/>
    <col min="11786" max="12032" width="9" style="838"/>
    <col min="12033" max="12033" width="9.125" style="838" customWidth="1"/>
    <col min="12034" max="12034" width="9" style="838"/>
    <col min="12035" max="12035" width="10.125" style="838" customWidth="1"/>
    <col min="12036" max="12036" width="8.5" style="838" customWidth="1"/>
    <col min="12037" max="12037" width="9.5" style="838" customWidth="1"/>
    <col min="12038" max="12038" width="9.875" style="838" customWidth="1"/>
    <col min="12039" max="12039" width="8.875" style="838" customWidth="1"/>
    <col min="12040" max="12040" width="8.5" style="838" customWidth="1"/>
    <col min="12041" max="12041" width="16.125" style="838" bestFit="1" customWidth="1"/>
    <col min="12042" max="12288" width="9" style="838"/>
    <col min="12289" max="12289" width="9.125" style="838" customWidth="1"/>
    <col min="12290" max="12290" width="9" style="838"/>
    <col min="12291" max="12291" width="10.125" style="838" customWidth="1"/>
    <col min="12292" max="12292" width="8.5" style="838" customWidth="1"/>
    <col min="12293" max="12293" width="9.5" style="838" customWidth="1"/>
    <col min="12294" max="12294" width="9.875" style="838" customWidth="1"/>
    <col min="12295" max="12295" width="8.875" style="838" customWidth="1"/>
    <col min="12296" max="12296" width="8.5" style="838" customWidth="1"/>
    <col min="12297" max="12297" width="16.125" style="838" bestFit="1" customWidth="1"/>
    <col min="12298" max="12544" width="9" style="838"/>
    <col min="12545" max="12545" width="9.125" style="838" customWidth="1"/>
    <col min="12546" max="12546" width="9" style="838"/>
    <col min="12547" max="12547" width="10.125" style="838" customWidth="1"/>
    <col min="12548" max="12548" width="8.5" style="838" customWidth="1"/>
    <col min="12549" max="12549" width="9.5" style="838" customWidth="1"/>
    <col min="12550" max="12550" width="9.875" style="838" customWidth="1"/>
    <col min="12551" max="12551" width="8.875" style="838" customWidth="1"/>
    <col min="12552" max="12552" width="8.5" style="838" customWidth="1"/>
    <col min="12553" max="12553" width="16.125" style="838" bestFit="1" customWidth="1"/>
    <col min="12554" max="12800" width="9" style="838"/>
    <col min="12801" max="12801" width="9.125" style="838" customWidth="1"/>
    <col min="12802" max="12802" width="9" style="838"/>
    <col min="12803" max="12803" width="10.125" style="838" customWidth="1"/>
    <col min="12804" max="12804" width="8.5" style="838" customWidth="1"/>
    <col min="12805" max="12805" width="9.5" style="838" customWidth="1"/>
    <col min="12806" max="12806" width="9.875" style="838" customWidth="1"/>
    <col min="12807" max="12807" width="8.875" style="838" customWidth="1"/>
    <col min="12808" max="12808" width="8.5" style="838" customWidth="1"/>
    <col min="12809" max="12809" width="16.125" style="838" bestFit="1" customWidth="1"/>
    <col min="12810" max="13056" width="9" style="838"/>
    <col min="13057" max="13057" width="9.125" style="838" customWidth="1"/>
    <col min="13058" max="13058" width="9" style="838"/>
    <col min="13059" max="13059" width="10.125" style="838" customWidth="1"/>
    <col min="13060" max="13060" width="8.5" style="838" customWidth="1"/>
    <col min="13061" max="13061" width="9.5" style="838" customWidth="1"/>
    <col min="13062" max="13062" width="9.875" style="838" customWidth="1"/>
    <col min="13063" max="13063" width="8.875" style="838" customWidth="1"/>
    <col min="13064" max="13064" width="8.5" style="838" customWidth="1"/>
    <col min="13065" max="13065" width="16.125" style="838" bestFit="1" customWidth="1"/>
    <col min="13066" max="13312" width="9" style="838"/>
    <col min="13313" max="13313" width="9.125" style="838" customWidth="1"/>
    <col min="13314" max="13314" width="9" style="838"/>
    <col min="13315" max="13315" width="10.125" style="838" customWidth="1"/>
    <col min="13316" max="13316" width="8.5" style="838" customWidth="1"/>
    <col min="13317" max="13317" width="9.5" style="838" customWidth="1"/>
    <col min="13318" max="13318" width="9.875" style="838" customWidth="1"/>
    <col min="13319" max="13319" width="8.875" style="838" customWidth="1"/>
    <col min="13320" max="13320" width="8.5" style="838" customWidth="1"/>
    <col min="13321" max="13321" width="16.125" style="838" bestFit="1" customWidth="1"/>
    <col min="13322" max="13568" width="9" style="838"/>
    <col min="13569" max="13569" width="9.125" style="838" customWidth="1"/>
    <col min="13570" max="13570" width="9" style="838"/>
    <col min="13571" max="13571" width="10.125" style="838" customWidth="1"/>
    <col min="13572" max="13572" width="8.5" style="838" customWidth="1"/>
    <col min="13573" max="13573" width="9.5" style="838" customWidth="1"/>
    <col min="13574" max="13574" width="9.875" style="838" customWidth="1"/>
    <col min="13575" max="13575" width="8.875" style="838" customWidth="1"/>
    <col min="13576" max="13576" width="8.5" style="838" customWidth="1"/>
    <col min="13577" max="13577" width="16.125" style="838" bestFit="1" customWidth="1"/>
    <col min="13578" max="13824" width="9" style="838"/>
    <col min="13825" max="13825" width="9.125" style="838" customWidth="1"/>
    <col min="13826" max="13826" width="9" style="838"/>
    <col min="13827" max="13827" width="10.125" style="838" customWidth="1"/>
    <col min="13828" max="13828" width="8.5" style="838" customWidth="1"/>
    <col min="13829" max="13829" width="9.5" style="838" customWidth="1"/>
    <col min="13830" max="13830" width="9.875" style="838" customWidth="1"/>
    <col min="13831" max="13831" width="8.875" style="838" customWidth="1"/>
    <col min="13832" max="13832" width="8.5" style="838" customWidth="1"/>
    <col min="13833" max="13833" width="16.125" style="838" bestFit="1" customWidth="1"/>
    <col min="13834" max="14080" width="9" style="838"/>
    <col min="14081" max="14081" width="9.125" style="838" customWidth="1"/>
    <col min="14082" max="14082" width="9" style="838"/>
    <col min="14083" max="14083" width="10.125" style="838" customWidth="1"/>
    <col min="14084" max="14084" width="8.5" style="838" customWidth="1"/>
    <col min="14085" max="14085" width="9.5" style="838" customWidth="1"/>
    <col min="14086" max="14086" width="9.875" style="838" customWidth="1"/>
    <col min="14087" max="14087" width="8.875" style="838" customWidth="1"/>
    <col min="14088" max="14088" width="8.5" style="838" customWidth="1"/>
    <col min="14089" max="14089" width="16.125" style="838" bestFit="1" customWidth="1"/>
    <col min="14090" max="14336" width="9" style="838"/>
    <col min="14337" max="14337" width="9.125" style="838" customWidth="1"/>
    <col min="14338" max="14338" width="9" style="838"/>
    <col min="14339" max="14339" width="10.125" style="838" customWidth="1"/>
    <col min="14340" max="14340" width="8.5" style="838" customWidth="1"/>
    <col min="14341" max="14341" width="9.5" style="838" customWidth="1"/>
    <col min="14342" max="14342" width="9.875" style="838" customWidth="1"/>
    <col min="14343" max="14343" width="8.875" style="838" customWidth="1"/>
    <col min="14344" max="14344" width="8.5" style="838" customWidth="1"/>
    <col min="14345" max="14345" width="16.125" style="838" bestFit="1" customWidth="1"/>
    <col min="14346" max="14592" width="9" style="838"/>
    <col min="14593" max="14593" width="9.125" style="838" customWidth="1"/>
    <col min="14594" max="14594" width="9" style="838"/>
    <col min="14595" max="14595" width="10.125" style="838" customWidth="1"/>
    <col min="14596" max="14596" width="8.5" style="838" customWidth="1"/>
    <col min="14597" max="14597" width="9.5" style="838" customWidth="1"/>
    <col min="14598" max="14598" width="9.875" style="838" customWidth="1"/>
    <col min="14599" max="14599" width="8.875" style="838" customWidth="1"/>
    <col min="14600" max="14600" width="8.5" style="838" customWidth="1"/>
    <col min="14601" max="14601" width="16.125" style="838" bestFit="1" customWidth="1"/>
    <col min="14602" max="14848" width="9" style="838"/>
    <col min="14849" max="14849" width="9.125" style="838" customWidth="1"/>
    <col min="14850" max="14850" width="9" style="838"/>
    <col min="14851" max="14851" width="10.125" style="838" customWidth="1"/>
    <col min="14852" max="14852" width="8.5" style="838" customWidth="1"/>
    <col min="14853" max="14853" width="9.5" style="838" customWidth="1"/>
    <col min="14854" max="14854" width="9.875" style="838" customWidth="1"/>
    <col min="14855" max="14855" width="8.875" style="838" customWidth="1"/>
    <col min="14856" max="14856" width="8.5" style="838" customWidth="1"/>
    <col min="14857" max="14857" width="16.125" style="838" bestFit="1" customWidth="1"/>
    <col min="14858" max="15104" width="9" style="838"/>
    <col min="15105" max="15105" width="9.125" style="838" customWidth="1"/>
    <col min="15106" max="15106" width="9" style="838"/>
    <col min="15107" max="15107" width="10.125" style="838" customWidth="1"/>
    <col min="15108" max="15108" width="8.5" style="838" customWidth="1"/>
    <col min="15109" max="15109" width="9.5" style="838" customWidth="1"/>
    <col min="15110" max="15110" width="9.875" style="838" customWidth="1"/>
    <col min="15111" max="15111" width="8.875" style="838" customWidth="1"/>
    <col min="15112" max="15112" width="8.5" style="838" customWidth="1"/>
    <col min="15113" max="15113" width="16.125" style="838" bestFit="1" customWidth="1"/>
    <col min="15114" max="15360" width="9" style="838"/>
    <col min="15361" max="15361" width="9.125" style="838" customWidth="1"/>
    <col min="15362" max="15362" width="9" style="838"/>
    <col min="15363" max="15363" width="10.125" style="838" customWidth="1"/>
    <col min="15364" max="15364" width="8.5" style="838" customWidth="1"/>
    <col min="15365" max="15365" width="9.5" style="838" customWidth="1"/>
    <col min="15366" max="15366" width="9.875" style="838" customWidth="1"/>
    <col min="15367" max="15367" width="8.875" style="838" customWidth="1"/>
    <col min="15368" max="15368" width="8.5" style="838" customWidth="1"/>
    <col min="15369" max="15369" width="16.125" style="838" bestFit="1" customWidth="1"/>
    <col min="15370" max="15616" width="9" style="838"/>
    <col min="15617" max="15617" width="9.125" style="838" customWidth="1"/>
    <col min="15618" max="15618" width="9" style="838"/>
    <col min="15619" max="15619" width="10.125" style="838" customWidth="1"/>
    <col min="15620" max="15620" width="8.5" style="838" customWidth="1"/>
    <col min="15621" max="15621" width="9.5" style="838" customWidth="1"/>
    <col min="15622" max="15622" width="9.875" style="838" customWidth="1"/>
    <col min="15623" max="15623" width="8.875" style="838" customWidth="1"/>
    <col min="15624" max="15624" width="8.5" style="838" customWidth="1"/>
    <col min="15625" max="15625" width="16.125" style="838" bestFit="1" customWidth="1"/>
    <col min="15626" max="15872" width="9" style="838"/>
    <col min="15873" max="15873" width="9.125" style="838" customWidth="1"/>
    <col min="15874" max="15874" width="9" style="838"/>
    <col min="15875" max="15875" width="10.125" style="838" customWidth="1"/>
    <col min="15876" max="15876" width="8.5" style="838" customWidth="1"/>
    <col min="15877" max="15877" width="9.5" style="838" customWidth="1"/>
    <col min="15878" max="15878" width="9.875" style="838" customWidth="1"/>
    <col min="15879" max="15879" width="8.875" style="838" customWidth="1"/>
    <col min="15880" max="15880" width="8.5" style="838" customWidth="1"/>
    <col min="15881" max="15881" width="16.125" style="838" bestFit="1" customWidth="1"/>
    <col min="15882" max="16128" width="9" style="838"/>
    <col min="16129" max="16129" width="9.125" style="838" customWidth="1"/>
    <col min="16130" max="16130" width="9" style="838"/>
    <col min="16131" max="16131" width="10.125" style="838" customWidth="1"/>
    <col min="16132" max="16132" width="8.5" style="838" customWidth="1"/>
    <col min="16133" max="16133" width="9.5" style="838" customWidth="1"/>
    <col min="16134" max="16134" width="9.875" style="838" customWidth="1"/>
    <col min="16135" max="16135" width="8.875" style="838" customWidth="1"/>
    <col min="16136" max="16136" width="8.5" style="838" customWidth="1"/>
    <col min="16137" max="16137" width="16.125" style="838" bestFit="1" customWidth="1"/>
    <col min="16138" max="16384" width="9" style="838"/>
  </cols>
  <sheetData>
    <row r="1" spans="1:9" s="808" customFormat="1" ht="35.1" customHeight="1">
      <c r="A1" s="95"/>
      <c r="B1" s="806"/>
      <c r="C1" s="806"/>
      <c r="D1" s="806"/>
      <c r="E1" s="807"/>
      <c r="F1" s="806"/>
      <c r="G1" s="806"/>
      <c r="H1" s="806"/>
    </row>
    <row r="2" spans="1:9" s="809" customFormat="1" ht="25.5" customHeight="1">
      <c r="A2" s="1898" t="s">
        <v>512</v>
      </c>
      <c r="B2" s="1898"/>
      <c r="C2" s="1898"/>
      <c r="D2" s="1898"/>
      <c r="E2" s="1898"/>
      <c r="F2" s="1898"/>
      <c r="G2" s="1898"/>
      <c r="H2" s="1898"/>
      <c r="I2" s="1898"/>
    </row>
    <row r="3" spans="1:9" s="810" customFormat="1" ht="27" customHeight="1">
      <c r="A3" s="1899" t="s">
        <v>513</v>
      </c>
      <c r="B3" s="1899"/>
      <c r="C3" s="1899"/>
      <c r="D3" s="1899"/>
      <c r="E3" s="1899"/>
      <c r="F3" s="1899"/>
      <c r="G3" s="1899"/>
      <c r="H3" s="1899"/>
      <c r="I3" s="1899"/>
    </row>
    <row r="4" spans="1:9" s="812" customFormat="1" ht="27.75" customHeight="1" thickBot="1">
      <c r="A4" s="811" t="s">
        <v>514</v>
      </c>
      <c r="E4" s="813"/>
      <c r="I4" s="814" t="s">
        <v>515</v>
      </c>
    </row>
    <row r="5" spans="1:9" s="812" customFormat="1" ht="26.25" customHeight="1">
      <c r="A5" s="1687" t="s">
        <v>419</v>
      </c>
      <c r="B5" s="815" t="s">
        <v>516</v>
      </c>
      <c r="C5" s="1900" t="s">
        <v>517</v>
      </c>
      <c r="D5" s="1901"/>
      <c r="E5" s="816" t="s">
        <v>518</v>
      </c>
      <c r="F5" s="817"/>
      <c r="G5" s="817"/>
      <c r="H5" s="818"/>
      <c r="I5" s="1902" t="s">
        <v>7</v>
      </c>
    </row>
    <row r="6" spans="1:9" s="812" customFormat="1" ht="20.25" customHeight="1">
      <c r="A6" s="1688"/>
      <c r="B6" s="819"/>
      <c r="C6" s="820" t="s">
        <v>519</v>
      </c>
      <c r="D6" s="821" t="s">
        <v>520</v>
      </c>
      <c r="E6" s="822" t="s">
        <v>521</v>
      </c>
      <c r="F6" s="820" t="s">
        <v>522</v>
      </c>
      <c r="G6" s="820" t="s">
        <v>523</v>
      </c>
      <c r="H6" s="820" t="s">
        <v>524</v>
      </c>
      <c r="I6" s="1903"/>
    </row>
    <row r="7" spans="1:9" s="812" customFormat="1" ht="20.25" customHeight="1">
      <c r="A7" s="1688"/>
      <c r="B7" s="1905" t="s">
        <v>525</v>
      </c>
      <c r="C7" s="1905" t="s">
        <v>526</v>
      </c>
      <c r="D7" s="1908" t="s">
        <v>527</v>
      </c>
      <c r="E7" s="1909" t="s">
        <v>528</v>
      </c>
      <c r="F7" s="1905" t="s">
        <v>529</v>
      </c>
      <c r="G7" s="1905" t="s">
        <v>530</v>
      </c>
      <c r="H7" s="1905" t="s">
        <v>531</v>
      </c>
      <c r="I7" s="1903"/>
    </row>
    <row r="8" spans="1:9" s="812" customFormat="1" ht="20.25" customHeight="1">
      <c r="A8" s="1689"/>
      <c r="B8" s="1906"/>
      <c r="C8" s="1907"/>
      <c r="D8" s="1907"/>
      <c r="E8" s="1910"/>
      <c r="F8" s="1907"/>
      <c r="G8" s="1907"/>
      <c r="H8" s="1906"/>
      <c r="I8" s="1904"/>
    </row>
    <row r="9" spans="1:9" s="823" customFormat="1" ht="29.1" customHeight="1">
      <c r="A9" s="770" t="s">
        <v>286</v>
      </c>
      <c r="B9" s="409">
        <v>1</v>
      </c>
      <c r="C9" s="409">
        <v>297</v>
      </c>
      <c r="D9" s="409">
        <v>0</v>
      </c>
      <c r="E9" s="409">
        <v>45</v>
      </c>
      <c r="F9" s="409">
        <v>0</v>
      </c>
      <c r="G9" s="409">
        <v>0</v>
      </c>
      <c r="H9" s="409">
        <v>0</v>
      </c>
      <c r="I9" s="771" t="s">
        <v>286</v>
      </c>
    </row>
    <row r="10" spans="1:9" s="823" customFormat="1" ht="29.1" customHeight="1">
      <c r="A10" s="770" t="s">
        <v>287</v>
      </c>
      <c r="B10" s="409">
        <v>1</v>
      </c>
      <c r="C10" s="409">
        <v>297</v>
      </c>
      <c r="D10" s="409">
        <v>0</v>
      </c>
      <c r="E10" s="409">
        <v>45</v>
      </c>
      <c r="F10" s="409">
        <v>0</v>
      </c>
      <c r="G10" s="409">
        <v>0</v>
      </c>
      <c r="H10" s="409">
        <v>0</v>
      </c>
      <c r="I10" s="771" t="s">
        <v>287</v>
      </c>
    </row>
    <row r="11" spans="1:9" s="823" customFormat="1" ht="29.1" customHeight="1">
      <c r="A11" s="770" t="s">
        <v>288</v>
      </c>
      <c r="B11" s="409">
        <v>1</v>
      </c>
      <c r="C11" s="409">
        <v>297</v>
      </c>
      <c r="D11" s="409">
        <v>0</v>
      </c>
      <c r="E11" s="409">
        <v>45</v>
      </c>
      <c r="F11" s="409">
        <v>0</v>
      </c>
      <c r="G11" s="409">
        <v>0</v>
      </c>
      <c r="H11" s="409">
        <v>0</v>
      </c>
      <c r="I11" s="771" t="s">
        <v>288</v>
      </c>
    </row>
    <row r="12" spans="1:9" s="823" customFormat="1" ht="29.1" customHeight="1">
      <c r="A12" s="770" t="s">
        <v>289</v>
      </c>
      <c r="B12" s="409">
        <v>1</v>
      </c>
      <c r="C12" s="409">
        <v>297</v>
      </c>
      <c r="D12" s="409">
        <v>0</v>
      </c>
      <c r="E12" s="409">
        <v>45</v>
      </c>
      <c r="F12" s="409">
        <v>0</v>
      </c>
      <c r="G12" s="409">
        <v>0</v>
      </c>
      <c r="H12" s="409">
        <v>0</v>
      </c>
      <c r="I12" s="771" t="s">
        <v>289</v>
      </c>
    </row>
    <row r="13" spans="1:9" s="823" customFormat="1" ht="29.1" customHeight="1">
      <c r="A13" s="770" t="s">
        <v>290</v>
      </c>
      <c r="B13" s="409">
        <v>1</v>
      </c>
      <c r="C13" s="409">
        <v>297</v>
      </c>
      <c r="D13" s="409">
        <v>0</v>
      </c>
      <c r="E13" s="409">
        <v>45</v>
      </c>
      <c r="F13" s="409">
        <v>0</v>
      </c>
      <c r="G13" s="409">
        <v>0</v>
      </c>
      <c r="H13" s="409">
        <v>0</v>
      </c>
      <c r="I13" s="771" t="s">
        <v>290</v>
      </c>
    </row>
    <row r="14" spans="1:9" s="827" customFormat="1" ht="29.1" customHeight="1">
      <c r="A14" s="824" t="s">
        <v>461</v>
      </c>
      <c r="B14" s="825">
        <f>SUM(B15:B25)</f>
        <v>1</v>
      </c>
      <c r="C14" s="825">
        <f t="shared" ref="C14:H14" si="0">SUM(C15:C25)</f>
        <v>297</v>
      </c>
      <c r="D14" s="825">
        <f t="shared" si="0"/>
        <v>0</v>
      </c>
      <c r="E14" s="825">
        <f t="shared" si="0"/>
        <v>45</v>
      </c>
      <c r="F14" s="825">
        <f t="shared" si="0"/>
        <v>0</v>
      </c>
      <c r="G14" s="825">
        <f t="shared" si="0"/>
        <v>0</v>
      </c>
      <c r="H14" s="825">
        <f t="shared" si="0"/>
        <v>0</v>
      </c>
      <c r="I14" s="826" t="s">
        <v>461</v>
      </c>
    </row>
    <row r="15" spans="1:9" s="823" customFormat="1" ht="29.1" customHeight="1">
      <c r="A15" s="828" t="s">
        <v>23</v>
      </c>
      <c r="B15" s="1571">
        <v>1</v>
      </c>
      <c r="C15" s="1571">
        <v>297</v>
      </c>
      <c r="D15" s="1571">
        <v>0</v>
      </c>
      <c r="E15" s="1571">
        <v>45</v>
      </c>
      <c r="F15" s="1570">
        <v>0</v>
      </c>
      <c r="G15" s="1570">
        <v>0</v>
      </c>
      <c r="H15" s="1570">
        <v>0</v>
      </c>
      <c r="I15" s="290" t="s">
        <v>24</v>
      </c>
    </row>
    <row r="16" spans="1:9" s="823" customFormat="1" ht="29.1" customHeight="1">
      <c r="A16" s="828" t="s">
        <v>25</v>
      </c>
      <c r="B16" s="409">
        <v>0</v>
      </c>
      <c r="C16" s="409">
        <v>0</v>
      </c>
      <c r="D16" s="409">
        <v>0</v>
      </c>
      <c r="E16" s="408">
        <v>0</v>
      </c>
      <c r="F16" s="408">
        <v>0</v>
      </c>
      <c r="G16" s="409">
        <v>0</v>
      </c>
      <c r="H16" s="409">
        <v>0</v>
      </c>
      <c r="I16" s="290" t="s">
        <v>26</v>
      </c>
    </row>
    <row r="17" spans="1:9" s="823" customFormat="1" ht="29.1" customHeight="1">
      <c r="A17" s="828" t="s">
        <v>27</v>
      </c>
      <c r="B17" s="409">
        <v>0</v>
      </c>
      <c r="C17" s="409">
        <v>0</v>
      </c>
      <c r="D17" s="409">
        <v>0</v>
      </c>
      <c r="E17" s="408">
        <v>0</v>
      </c>
      <c r="F17" s="408">
        <v>0</v>
      </c>
      <c r="G17" s="409">
        <v>0</v>
      </c>
      <c r="H17" s="409">
        <v>0</v>
      </c>
      <c r="I17" s="290" t="s">
        <v>28</v>
      </c>
    </row>
    <row r="18" spans="1:9" s="823" customFormat="1" ht="29.1" customHeight="1">
      <c r="A18" s="828" t="s">
        <v>29</v>
      </c>
      <c r="B18" s="409">
        <v>0</v>
      </c>
      <c r="C18" s="409">
        <v>0</v>
      </c>
      <c r="D18" s="409">
        <v>0</v>
      </c>
      <c r="E18" s="408">
        <v>0</v>
      </c>
      <c r="F18" s="408">
        <v>0</v>
      </c>
      <c r="G18" s="409">
        <v>0</v>
      </c>
      <c r="H18" s="409">
        <v>0</v>
      </c>
      <c r="I18" s="290" t="s">
        <v>441</v>
      </c>
    </row>
    <row r="19" spans="1:9" s="823" customFormat="1" ht="29.1" customHeight="1">
      <c r="A19" s="828" t="s">
        <v>31</v>
      </c>
      <c r="B19" s="409">
        <v>0</v>
      </c>
      <c r="C19" s="409">
        <v>0</v>
      </c>
      <c r="D19" s="409">
        <v>0</v>
      </c>
      <c r="E19" s="408">
        <v>0</v>
      </c>
      <c r="F19" s="408">
        <v>0</v>
      </c>
      <c r="G19" s="409">
        <v>0</v>
      </c>
      <c r="H19" s="409">
        <v>0</v>
      </c>
      <c r="I19" s="290" t="s">
        <v>32</v>
      </c>
    </row>
    <row r="20" spans="1:9" s="823" customFormat="1" ht="29.1" customHeight="1">
      <c r="A20" s="828" t="s">
        <v>33</v>
      </c>
      <c r="B20" s="409">
        <v>0</v>
      </c>
      <c r="C20" s="409">
        <v>0</v>
      </c>
      <c r="D20" s="409">
        <v>0</v>
      </c>
      <c r="E20" s="408">
        <v>0</v>
      </c>
      <c r="F20" s="408">
        <v>0</v>
      </c>
      <c r="G20" s="409">
        <v>0</v>
      </c>
      <c r="H20" s="409">
        <v>0</v>
      </c>
      <c r="I20" s="290" t="s">
        <v>34</v>
      </c>
    </row>
    <row r="21" spans="1:9" s="823" customFormat="1" ht="29.1" customHeight="1">
      <c r="A21" s="828" t="s">
        <v>35</v>
      </c>
      <c r="B21" s="409">
        <v>0</v>
      </c>
      <c r="C21" s="409">
        <v>0</v>
      </c>
      <c r="D21" s="409">
        <v>0</v>
      </c>
      <c r="E21" s="408">
        <v>0</v>
      </c>
      <c r="F21" s="408">
        <v>0</v>
      </c>
      <c r="G21" s="409">
        <v>0</v>
      </c>
      <c r="H21" s="409">
        <v>0</v>
      </c>
      <c r="I21" s="290" t="s">
        <v>36</v>
      </c>
    </row>
    <row r="22" spans="1:9" s="823" customFormat="1" ht="29.1" customHeight="1">
      <c r="A22" s="828" t="s">
        <v>37</v>
      </c>
      <c r="B22" s="409">
        <v>0</v>
      </c>
      <c r="C22" s="409">
        <v>0</v>
      </c>
      <c r="D22" s="409">
        <v>0</v>
      </c>
      <c r="E22" s="408">
        <v>0</v>
      </c>
      <c r="F22" s="408">
        <v>0</v>
      </c>
      <c r="G22" s="409">
        <v>0</v>
      </c>
      <c r="H22" s="409">
        <v>0</v>
      </c>
      <c r="I22" s="290" t="s">
        <v>82</v>
      </c>
    </row>
    <row r="23" spans="1:9" s="823" customFormat="1" ht="29.1" customHeight="1">
      <c r="A23" s="828" t="s">
        <v>39</v>
      </c>
      <c r="B23" s="409">
        <v>0</v>
      </c>
      <c r="C23" s="409">
        <v>0</v>
      </c>
      <c r="D23" s="409">
        <v>0</v>
      </c>
      <c r="E23" s="408">
        <v>0</v>
      </c>
      <c r="F23" s="408">
        <v>0</v>
      </c>
      <c r="G23" s="409">
        <v>0</v>
      </c>
      <c r="H23" s="409">
        <v>0</v>
      </c>
      <c r="I23" s="290" t="s">
        <v>40</v>
      </c>
    </row>
    <row r="24" spans="1:9" s="823" customFormat="1" ht="29.1" customHeight="1">
      <c r="A24" s="828" t="s">
        <v>41</v>
      </c>
      <c r="B24" s="409">
        <v>0</v>
      </c>
      <c r="C24" s="409">
        <v>0</v>
      </c>
      <c r="D24" s="409">
        <v>0</v>
      </c>
      <c r="E24" s="408">
        <v>0</v>
      </c>
      <c r="F24" s="408">
        <v>0</v>
      </c>
      <c r="G24" s="409">
        <v>0</v>
      </c>
      <c r="H24" s="409">
        <v>0</v>
      </c>
      <c r="I24" s="290" t="s">
        <v>442</v>
      </c>
    </row>
    <row r="25" spans="1:9" s="823" customFormat="1" ht="29.1" customHeight="1" thickBot="1">
      <c r="A25" s="829" t="s">
        <v>43</v>
      </c>
      <c r="B25" s="830">
        <v>0</v>
      </c>
      <c r="C25" s="830">
        <v>0</v>
      </c>
      <c r="D25" s="830">
        <v>0</v>
      </c>
      <c r="E25" s="831">
        <v>0</v>
      </c>
      <c r="F25" s="831">
        <v>0</v>
      </c>
      <c r="G25" s="830">
        <v>0</v>
      </c>
      <c r="H25" s="830">
        <v>0</v>
      </c>
      <c r="I25" s="293" t="s">
        <v>443</v>
      </c>
    </row>
    <row r="26" spans="1:9" s="812" customFormat="1" ht="18.75" customHeight="1">
      <c r="A26" s="1893" t="s">
        <v>532</v>
      </c>
      <c r="B26" s="1894"/>
      <c r="C26" s="1894"/>
      <c r="D26" s="1894"/>
      <c r="E26" s="1894"/>
      <c r="F26" s="1894"/>
      <c r="G26" s="1894"/>
      <c r="H26" s="1894"/>
      <c r="I26" s="1894"/>
    </row>
    <row r="27" spans="1:9" s="812" customFormat="1" ht="26.25" customHeight="1">
      <c r="A27" s="1895" t="s">
        <v>533</v>
      </c>
      <c r="B27" s="1893"/>
      <c r="C27" s="1893"/>
      <c r="D27" s="1893"/>
      <c r="E27" s="1893"/>
      <c r="F27" s="1893"/>
      <c r="G27" s="1893"/>
      <c r="H27" s="1893"/>
      <c r="I27" s="1893"/>
    </row>
    <row r="28" spans="1:9" s="812" customFormat="1" ht="21.75" customHeight="1">
      <c r="A28" s="1896" t="s">
        <v>534</v>
      </c>
      <c r="B28" s="1896"/>
      <c r="C28" s="1896"/>
      <c r="D28" s="1897" t="s">
        <v>535</v>
      </c>
      <c r="E28" s="1897"/>
      <c r="F28" s="1897"/>
      <c r="G28" s="1897"/>
      <c r="H28" s="1897"/>
      <c r="I28" s="1897"/>
    </row>
    <row r="29" spans="1:9" s="832" customFormat="1" ht="30" customHeight="1"/>
    <row r="30" spans="1:9" ht="14.25" customHeight="1"/>
    <row r="31" spans="1:9" ht="3.75" customHeight="1"/>
    <row r="32" spans="1:9" ht="3.75" customHeight="1"/>
    <row r="33" ht="3.75" customHeight="1"/>
  </sheetData>
  <mergeCells count="16">
    <mergeCell ref="A26:I26"/>
    <mergeCell ref="A27:I27"/>
    <mergeCell ref="A28:C28"/>
    <mergeCell ref="D28:I28"/>
    <mergeCell ref="A2:I2"/>
    <mergeCell ref="A3:I3"/>
    <mergeCell ref="A5:A8"/>
    <mergeCell ref="C5:D5"/>
    <mergeCell ref="I5:I8"/>
    <mergeCell ref="B7:B8"/>
    <mergeCell ref="C7:C8"/>
    <mergeCell ref="D7:D8"/>
    <mergeCell ref="E7:E8"/>
    <mergeCell ref="F7:F8"/>
    <mergeCell ref="G7:G8"/>
    <mergeCell ref="H7:H8"/>
  </mergeCells>
  <phoneticPr fontId="4" type="noConversion"/>
  <printOptions horizontalCentered="1" gridLinesSet="0"/>
  <pageMargins left="0.28999999999999998" right="0.24" top="0.54" bottom="0.26" header="0.39370078740157483" footer="0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1"/>
  <sheetViews>
    <sheetView showGridLines="0" view="pageBreakPreview" topLeftCell="A7" zoomScaleNormal="100" workbookViewId="0">
      <selection activeCell="J17" sqref="J17"/>
    </sheetView>
  </sheetViews>
  <sheetFormatPr defaultRowHeight="15.75"/>
  <cols>
    <col min="1" max="1" width="8.625" style="238" customWidth="1"/>
    <col min="2" max="2" width="6.75" style="243" customWidth="1"/>
    <col min="3" max="3" width="8" style="243" customWidth="1"/>
    <col min="4" max="5" width="6" style="243" customWidth="1"/>
    <col min="6" max="6" width="5.625" style="243" customWidth="1"/>
    <col min="7" max="7" width="8.875" style="243" customWidth="1"/>
    <col min="8" max="8" width="7.875" style="243" customWidth="1"/>
    <col min="9" max="9" width="8" style="243" customWidth="1"/>
    <col min="10" max="10" width="8.5" style="243" bestFit="1" customWidth="1"/>
    <col min="11" max="11" width="6.875" style="243" customWidth="1"/>
    <col min="12" max="12" width="7.5" style="243" bestFit="1" customWidth="1"/>
    <col min="13" max="13" width="9.375" style="243" customWidth="1"/>
    <col min="14" max="14" width="8.25" style="243" customWidth="1"/>
    <col min="15" max="15" width="8.75" style="238" customWidth="1"/>
    <col min="16" max="16" width="9" style="238" customWidth="1"/>
    <col min="17" max="17" width="8.125" style="238" customWidth="1"/>
    <col min="18" max="18" width="8.5" style="238" customWidth="1"/>
    <col min="19" max="20" width="9" style="238" bestFit="1" customWidth="1"/>
    <col min="21" max="21" width="15.375" style="238" customWidth="1"/>
    <col min="22" max="16384" width="9" style="238"/>
  </cols>
  <sheetData>
    <row r="1" spans="1:21" s="99" customFormat="1" ht="35.1" customHeight="1">
      <c r="A1" s="95"/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</row>
    <row r="2" spans="1:21" s="100" customFormat="1" ht="20.25">
      <c r="A2" s="1686" t="s">
        <v>546</v>
      </c>
      <c r="B2" s="1686"/>
      <c r="C2" s="1686"/>
      <c r="D2" s="1686"/>
      <c r="E2" s="1686"/>
      <c r="F2" s="1686"/>
      <c r="G2" s="1686"/>
      <c r="H2" s="1686"/>
      <c r="I2" s="1686"/>
      <c r="J2" s="1686"/>
      <c r="K2" s="1686"/>
      <c r="L2" s="1686"/>
      <c r="M2" s="1686"/>
      <c r="N2" s="1686"/>
      <c r="O2" s="1912" t="s">
        <v>547</v>
      </c>
      <c r="P2" s="1912"/>
      <c r="Q2" s="1912"/>
      <c r="R2" s="1912"/>
      <c r="S2" s="1912"/>
      <c r="T2" s="1912"/>
      <c r="U2" s="1912"/>
    </row>
    <row r="3" spans="1:21" s="496" customFormat="1" ht="12">
      <c r="A3" s="752"/>
      <c r="B3" s="495"/>
      <c r="C3" s="495"/>
      <c r="D3" s="495"/>
      <c r="E3" s="495"/>
      <c r="F3" s="495"/>
      <c r="G3" s="495"/>
      <c r="H3" s="495"/>
      <c r="I3" s="495"/>
      <c r="J3" s="494"/>
      <c r="K3" s="495"/>
      <c r="L3" s="495"/>
      <c r="M3" s="495"/>
      <c r="N3" s="495"/>
      <c r="O3" s="385"/>
      <c r="P3" s="385"/>
      <c r="Q3" s="385"/>
      <c r="R3" s="385"/>
      <c r="S3" s="385"/>
      <c r="T3" s="385"/>
      <c r="U3" s="385"/>
    </row>
    <row r="4" spans="1:21" s="207" customFormat="1" ht="14.25" thickBot="1">
      <c r="A4" s="207" t="s">
        <v>548</v>
      </c>
      <c r="B4" s="208"/>
      <c r="C4" s="208"/>
      <c r="D4" s="208"/>
      <c r="E4" s="208"/>
      <c r="F4" s="208"/>
      <c r="G4" s="208"/>
      <c r="H4" s="208"/>
      <c r="I4" s="208"/>
      <c r="J4" s="208"/>
      <c r="K4" s="208"/>
      <c r="L4" s="208"/>
      <c r="M4" s="208"/>
      <c r="N4" s="208"/>
      <c r="O4" s="208"/>
      <c r="P4" s="208"/>
      <c r="Q4" s="208"/>
      <c r="R4" s="208"/>
      <c r="S4" s="208"/>
      <c r="U4" s="210" t="s">
        <v>549</v>
      </c>
    </row>
    <row r="5" spans="1:21" s="854" customFormat="1" ht="21.75" customHeight="1">
      <c r="A5" s="1913" t="s">
        <v>550</v>
      </c>
      <c r="B5" s="1916" t="s">
        <v>551</v>
      </c>
      <c r="C5" s="1916" t="s">
        <v>552</v>
      </c>
      <c r="D5" s="851" t="s">
        <v>553</v>
      </c>
      <c r="E5" s="852"/>
      <c r="F5" s="853"/>
      <c r="G5" s="1918" t="s">
        <v>554</v>
      </c>
      <c r="H5" s="1919"/>
      <c r="I5" s="1919"/>
      <c r="J5" s="1919"/>
      <c r="K5" s="1919"/>
      <c r="L5" s="1919"/>
      <c r="M5" s="1919"/>
      <c r="N5" s="1920"/>
      <c r="O5" s="852" t="s">
        <v>555</v>
      </c>
      <c r="P5" s="852"/>
      <c r="Q5" s="853"/>
      <c r="R5" s="851" t="s">
        <v>556</v>
      </c>
      <c r="S5" s="852"/>
      <c r="T5" s="852"/>
      <c r="U5" s="1921" t="s">
        <v>557</v>
      </c>
    </row>
    <row r="6" spans="1:21" s="854" customFormat="1" ht="21.75" customHeight="1">
      <c r="A6" s="1914"/>
      <c r="B6" s="1917"/>
      <c r="C6" s="1917"/>
      <c r="D6" s="855" t="s">
        <v>558</v>
      </c>
      <c r="E6" s="856"/>
      <c r="F6" s="857"/>
      <c r="G6" s="1924" t="s">
        <v>559</v>
      </c>
      <c r="H6" s="1925"/>
      <c r="I6" s="1925"/>
      <c r="J6" s="1925"/>
      <c r="K6" s="1925"/>
      <c r="L6" s="1925"/>
      <c r="M6" s="1925"/>
      <c r="N6" s="1915"/>
      <c r="O6" s="856" t="s">
        <v>560</v>
      </c>
      <c r="P6" s="856"/>
      <c r="Q6" s="857"/>
      <c r="R6" s="855" t="s">
        <v>561</v>
      </c>
      <c r="S6" s="856"/>
      <c r="T6" s="856"/>
      <c r="U6" s="1922"/>
    </row>
    <row r="7" spans="1:21" s="854" customFormat="1" ht="28.5" customHeight="1">
      <c r="A7" s="1914"/>
      <c r="B7" s="858"/>
      <c r="C7" s="859"/>
      <c r="D7" s="860" t="s">
        <v>562</v>
      </c>
      <c r="E7" s="861" t="s">
        <v>563</v>
      </c>
      <c r="F7" s="861" t="s">
        <v>564</v>
      </c>
      <c r="G7" s="862" t="s">
        <v>565</v>
      </c>
      <c r="H7" s="862" t="s">
        <v>566</v>
      </c>
      <c r="I7" s="862" t="s">
        <v>567</v>
      </c>
      <c r="J7" s="862" t="s">
        <v>568</v>
      </c>
      <c r="K7" s="863" t="s">
        <v>569</v>
      </c>
      <c r="L7" s="863" t="s">
        <v>570</v>
      </c>
      <c r="M7" s="864" t="s">
        <v>571</v>
      </c>
      <c r="N7" s="863" t="s">
        <v>572</v>
      </c>
      <c r="O7" s="860" t="s">
        <v>562</v>
      </c>
      <c r="P7" s="861" t="s">
        <v>573</v>
      </c>
      <c r="Q7" s="861" t="s">
        <v>574</v>
      </c>
      <c r="R7" s="861" t="s">
        <v>562</v>
      </c>
      <c r="S7" s="861" t="s">
        <v>575</v>
      </c>
      <c r="T7" s="865" t="s">
        <v>576</v>
      </c>
      <c r="U7" s="1922"/>
    </row>
    <row r="8" spans="1:21" s="876" customFormat="1" ht="15.75" customHeight="1">
      <c r="A8" s="1914"/>
      <c r="B8" s="1926" t="s">
        <v>577</v>
      </c>
      <c r="C8" s="866"/>
      <c r="D8" s="867"/>
      <c r="E8" s="868"/>
      <c r="F8" s="869"/>
      <c r="G8" s="868"/>
      <c r="H8" s="868"/>
      <c r="I8" s="868"/>
      <c r="J8" s="868"/>
      <c r="K8" s="870"/>
      <c r="L8" s="870"/>
      <c r="M8" s="871"/>
      <c r="N8" s="872" t="s">
        <v>578</v>
      </c>
      <c r="O8" s="867"/>
      <c r="P8" s="866" t="s">
        <v>579</v>
      </c>
      <c r="Q8" s="873"/>
      <c r="R8" s="868"/>
      <c r="S8" s="874"/>
      <c r="T8" s="875"/>
      <c r="U8" s="1922"/>
    </row>
    <row r="9" spans="1:21" s="876" customFormat="1" ht="37.5" customHeight="1">
      <c r="A9" s="1915"/>
      <c r="B9" s="1927"/>
      <c r="C9" s="877" t="s">
        <v>580</v>
      </c>
      <c r="D9" s="878" t="s">
        <v>581</v>
      </c>
      <c r="E9" s="879" t="s">
        <v>21</v>
      </c>
      <c r="F9" s="880" t="s">
        <v>582</v>
      </c>
      <c r="G9" s="879" t="s">
        <v>583</v>
      </c>
      <c r="H9" s="880" t="s">
        <v>584</v>
      </c>
      <c r="I9" s="880" t="s">
        <v>585</v>
      </c>
      <c r="J9" s="880" t="s">
        <v>586</v>
      </c>
      <c r="K9" s="881" t="s">
        <v>587</v>
      </c>
      <c r="L9" s="881" t="s">
        <v>588</v>
      </c>
      <c r="M9" s="882" t="s">
        <v>589</v>
      </c>
      <c r="N9" s="881" t="s">
        <v>590</v>
      </c>
      <c r="O9" s="883" t="s">
        <v>17</v>
      </c>
      <c r="P9" s="884" t="s">
        <v>591</v>
      </c>
      <c r="Q9" s="884" t="s">
        <v>592</v>
      </c>
      <c r="R9" s="877" t="s">
        <v>17</v>
      </c>
      <c r="S9" s="885" t="s">
        <v>593</v>
      </c>
      <c r="T9" s="886" t="s">
        <v>594</v>
      </c>
      <c r="U9" s="1923"/>
    </row>
    <row r="10" spans="1:21" s="892" customFormat="1" ht="33" customHeight="1">
      <c r="A10" s="887">
        <v>2011</v>
      </c>
      <c r="B10" s="888">
        <v>10</v>
      </c>
      <c r="C10" s="889">
        <v>16412</v>
      </c>
      <c r="D10" s="889">
        <v>341</v>
      </c>
      <c r="E10" s="889">
        <v>232</v>
      </c>
      <c r="F10" s="889">
        <v>109</v>
      </c>
      <c r="G10" s="889">
        <v>81119</v>
      </c>
      <c r="H10" s="889">
        <v>63422</v>
      </c>
      <c r="I10" s="889">
        <v>26495</v>
      </c>
      <c r="J10" s="889">
        <v>24193</v>
      </c>
      <c r="K10" s="890">
        <v>567</v>
      </c>
      <c r="L10" s="890">
        <v>195</v>
      </c>
      <c r="M10" s="890">
        <v>3392</v>
      </c>
      <c r="N10" s="890">
        <v>25790</v>
      </c>
      <c r="O10" s="889">
        <v>596791</v>
      </c>
      <c r="P10" s="889">
        <v>512796</v>
      </c>
      <c r="Q10" s="889">
        <v>83995</v>
      </c>
      <c r="R10" s="889">
        <v>796969</v>
      </c>
      <c r="S10" s="889">
        <v>750533</v>
      </c>
      <c r="T10" s="889">
        <v>46436</v>
      </c>
      <c r="U10" s="891">
        <v>2011</v>
      </c>
    </row>
    <row r="11" spans="1:21" s="892" customFormat="1" ht="33" customHeight="1">
      <c r="A11" s="887">
        <v>2012</v>
      </c>
      <c r="B11" s="888">
        <v>10</v>
      </c>
      <c r="C11" s="889">
        <v>16508</v>
      </c>
      <c r="D11" s="889">
        <v>374</v>
      </c>
      <c r="E11" s="889">
        <v>243</v>
      </c>
      <c r="F11" s="889">
        <v>130</v>
      </c>
      <c r="G11" s="889">
        <v>93237</v>
      </c>
      <c r="H11" s="889">
        <v>70457</v>
      </c>
      <c r="I11" s="889">
        <v>32494</v>
      </c>
      <c r="J11" s="889">
        <v>23572</v>
      </c>
      <c r="K11" s="890">
        <v>322</v>
      </c>
      <c r="L11" s="890">
        <v>117</v>
      </c>
      <c r="M11" s="890">
        <v>6574</v>
      </c>
      <c r="N11" s="890">
        <v>28554</v>
      </c>
      <c r="O11" s="889">
        <v>608035</v>
      </c>
      <c r="P11" s="889">
        <v>526400</v>
      </c>
      <c r="Q11" s="889">
        <v>81635</v>
      </c>
      <c r="R11" s="889">
        <v>888109</v>
      </c>
      <c r="S11" s="889">
        <v>781759</v>
      </c>
      <c r="T11" s="889">
        <v>50157</v>
      </c>
      <c r="U11" s="891">
        <v>2012</v>
      </c>
    </row>
    <row r="12" spans="1:21" s="892" customFormat="1" ht="33" customHeight="1">
      <c r="A12" s="887">
        <v>2013</v>
      </c>
      <c r="B12" s="888">
        <v>10</v>
      </c>
      <c r="C12" s="889">
        <v>16599</v>
      </c>
      <c r="D12" s="889">
        <v>374</v>
      </c>
      <c r="E12" s="889">
        <v>233</v>
      </c>
      <c r="F12" s="889">
        <v>141</v>
      </c>
      <c r="G12" s="889">
        <v>91281</v>
      </c>
      <c r="H12" s="889">
        <v>72261</v>
      </c>
      <c r="I12" s="889">
        <v>48210</v>
      </c>
      <c r="J12" s="889">
        <v>24633</v>
      </c>
      <c r="K12" s="890">
        <v>200</v>
      </c>
      <c r="L12" s="890">
        <v>69</v>
      </c>
      <c r="M12" s="890">
        <v>30823</v>
      </c>
      <c r="N12" s="890">
        <v>6877</v>
      </c>
      <c r="O12" s="889">
        <v>633515</v>
      </c>
      <c r="P12" s="889">
        <v>552713</v>
      </c>
      <c r="Q12" s="889">
        <v>80802</v>
      </c>
      <c r="R12" s="889">
        <v>848403</v>
      </c>
      <c r="S12" s="889">
        <v>618621</v>
      </c>
      <c r="T12" s="889">
        <v>229782</v>
      </c>
      <c r="U12" s="891">
        <v>2013</v>
      </c>
    </row>
    <row r="13" spans="1:21" s="892" customFormat="1" ht="33" customHeight="1">
      <c r="A13" s="887">
        <v>2014</v>
      </c>
      <c r="B13" s="888">
        <v>10</v>
      </c>
      <c r="C13" s="889">
        <v>15787</v>
      </c>
      <c r="D13" s="889">
        <v>412</v>
      </c>
      <c r="E13" s="889">
        <v>262</v>
      </c>
      <c r="F13" s="889">
        <v>150</v>
      </c>
      <c r="G13" s="889">
        <v>99534</v>
      </c>
      <c r="H13" s="889">
        <v>68680</v>
      </c>
      <c r="I13" s="889">
        <v>52779</v>
      </c>
      <c r="J13" s="889">
        <v>22700</v>
      </c>
      <c r="K13" s="890">
        <v>358</v>
      </c>
      <c r="L13" s="890">
        <v>83</v>
      </c>
      <c r="M13" s="890">
        <v>33312</v>
      </c>
      <c r="N13" s="890">
        <v>9515</v>
      </c>
      <c r="O13" s="889">
        <v>671264</v>
      </c>
      <c r="P13" s="889">
        <v>591797</v>
      </c>
      <c r="Q13" s="889">
        <v>79467</v>
      </c>
      <c r="R13" s="889">
        <v>888930</v>
      </c>
      <c r="S13" s="889">
        <v>625593</v>
      </c>
      <c r="T13" s="889">
        <v>263337</v>
      </c>
      <c r="U13" s="891">
        <v>2014</v>
      </c>
    </row>
    <row r="14" spans="1:21" s="895" customFormat="1" ht="28.5" customHeight="1">
      <c r="A14" s="893">
        <v>2015</v>
      </c>
      <c r="B14" s="890">
        <v>10</v>
      </c>
      <c r="C14" s="890">
        <v>15369</v>
      </c>
      <c r="D14" s="890">
        <v>402</v>
      </c>
      <c r="E14" s="890">
        <v>255</v>
      </c>
      <c r="F14" s="890">
        <v>147</v>
      </c>
      <c r="G14" s="890">
        <v>109394</v>
      </c>
      <c r="H14" s="890">
        <v>64484</v>
      </c>
      <c r="I14" s="890">
        <v>57549</v>
      </c>
      <c r="J14" s="890">
        <v>24042</v>
      </c>
      <c r="K14" s="890">
        <v>551</v>
      </c>
      <c r="L14" s="890">
        <v>72</v>
      </c>
      <c r="M14" s="890">
        <v>31586</v>
      </c>
      <c r="N14" s="890">
        <v>9410</v>
      </c>
      <c r="O14" s="890">
        <v>713564</v>
      </c>
      <c r="P14" s="890">
        <v>635347</v>
      </c>
      <c r="Q14" s="890">
        <v>78217</v>
      </c>
      <c r="R14" s="890">
        <v>941975</v>
      </c>
      <c r="S14" s="890">
        <v>632262</v>
      </c>
      <c r="T14" s="890">
        <v>309713</v>
      </c>
      <c r="U14" s="894">
        <v>2015</v>
      </c>
    </row>
    <row r="15" spans="1:21" s="899" customFormat="1" ht="28.5" customHeight="1">
      <c r="A15" s="896">
        <v>2016</v>
      </c>
      <c r="B15" s="897">
        <f>SUM(B16:B25)</f>
        <v>10</v>
      </c>
      <c r="C15" s="897">
        <f>SUM(C16:C25)</f>
        <v>15124</v>
      </c>
      <c r="D15" s="897">
        <f>SUM(D16:D25)</f>
        <v>404</v>
      </c>
      <c r="E15" s="897">
        <f>SUM(E16:E25)</f>
        <v>257</v>
      </c>
      <c r="F15" s="897">
        <f>SUM(F16:F25)</f>
        <v>147</v>
      </c>
      <c r="G15" s="897">
        <f t="shared" ref="G15:T15" si="0">SUM(G16:G25)</f>
        <v>100049</v>
      </c>
      <c r="H15" s="897">
        <f t="shared" si="0"/>
        <v>62273</v>
      </c>
      <c r="I15" s="897">
        <f t="shared" si="0"/>
        <v>60870</v>
      </c>
      <c r="J15" s="897">
        <f t="shared" si="0"/>
        <v>22032</v>
      </c>
      <c r="K15" s="897">
        <f t="shared" si="0"/>
        <v>587</v>
      </c>
      <c r="L15" s="897">
        <f t="shared" si="0"/>
        <v>64</v>
      </c>
      <c r="M15" s="897">
        <f t="shared" si="0"/>
        <v>34111</v>
      </c>
      <c r="N15" s="897">
        <f t="shared" si="0"/>
        <v>9587</v>
      </c>
      <c r="O15" s="897">
        <f t="shared" si="0"/>
        <v>847066</v>
      </c>
      <c r="P15" s="897">
        <f t="shared" si="0"/>
        <v>771845</v>
      </c>
      <c r="Q15" s="897">
        <f t="shared" si="0"/>
        <v>75221</v>
      </c>
      <c r="R15" s="897">
        <f t="shared" si="0"/>
        <v>981979</v>
      </c>
      <c r="S15" s="897">
        <f t="shared" si="0"/>
        <v>640360</v>
      </c>
      <c r="T15" s="897">
        <f t="shared" si="0"/>
        <v>341619</v>
      </c>
      <c r="U15" s="898">
        <v>2016</v>
      </c>
    </row>
    <row r="16" spans="1:21" s="895" customFormat="1" ht="28.5" customHeight="1">
      <c r="A16" s="900" t="s">
        <v>224</v>
      </c>
      <c r="B16" s="1521">
        <v>1</v>
      </c>
      <c r="C16" s="1520">
        <v>2500</v>
      </c>
      <c r="D16" s="901">
        <f t="shared" ref="D16:D25" si="1">SUM(E16:F16)</f>
        <v>100</v>
      </c>
      <c r="E16" s="1524">
        <v>47</v>
      </c>
      <c r="F16" s="1524">
        <v>53</v>
      </c>
      <c r="G16" s="1524">
        <v>9404</v>
      </c>
      <c r="H16" s="1524">
        <v>16543</v>
      </c>
      <c r="I16" s="1524">
        <v>27953</v>
      </c>
      <c r="J16" s="1524">
        <v>0</v>
      </c>
      <c r="K16" s="1524">
        <v>108</v>
      </c>
      <c r="L16" s="1524">
        <v>39</v>
      </c>
      <c r="M16" s="1524">
        <v>8668</v>
      </c>
      <c r="N16" s="1524">
        <v>295</v>
      </c>
      <c r="O16" s="901">
        <f t="shared" ref="O16:O25" si="2">SUM(P16:Q16)</f>
        <v>270551</v>
      </c>
      <c r="P16" s="1526">
        <v>266256</v>
      </c>
      <c r="Q16" s="1526">
        <v>4295</v>
      </c>
      <c r="R16" s="901">
        <f t="shared" ref="R16:R25" si="3">SUM(S16:T16)</f>
        <v>327175</v>
      </c>
      <c r="S16" s="1528">
        <v>217733</v>
      </c>
      <c r="T16" s="1528">
        <v>109442</v>
      </c>
      <c r="U16" s="902" t="s">
        <v>225</v>
      </c>
    </row>
    <row r="17" spans="1:21" s="895" customFormat="1" ht="28.5" customHeight="1">
      <c r="A17" s="900" t="s">
        <v>25</v>
      </c>
      <c r="B17" s="1521">
        <v>1</v>
      </c>
      <c r="C17" s="1520">
        <v>2536</v>
      </c>
      <c r="D17" s="901">
        <f t="shared" si="1"/>
        <v>46</v>
      </c>
      <c r="E17" s="1524">
        <v>30</v>
      </c>
      <c r="F17" s="1524">
        <v>16</v>
      </c>
      <c r="G17" s="1524">
        <v>11256</v>
      </c>
      <c r="H17" s="1524">
        <v>7167</v>
      </c>
      <c r="I17" s="1524">
        <v>3045</v>
      </c>
      <c r="J17" s="1524">
        <v>4524</v>
      </c>
      <c r="K17" s="1524">
        <v>68</v>
      </c>
      <c r="L17" s="1524">
        <v>8</v>
      </c>
      <c r="M17" s="1524">
        <v>4295</v>
      </c>
      <c r="N17" s="1524">
        <v>437</v>
      </c>
      <c r="O17" s="901">
        <f t="shared" si="2"/>
        <v>135639</v>
      </c>
      <c r="P17" s="1526">
        <v>121558</v>
      </c>
      <c r="Q17" s="1526">
        <v>14081</v>
      </c>
      <c r="R17" s="901">
        <f t="shared" si="3"/>
        <v>64001</v>
      </c>
      <c r="S17" s="1528">
        <v>44557</v>
      </c>
      <c r="T17" s="1528">
        <v>19444</v>
      </c>
      <c r="U17" s="902" t="s">
        <v>26</v>
      </c>
    </row>
    <row r="18" spans="1:21" s="895" customFormat="1" ht="28.5" customHeight="1">
      <c r="A18" s="900" t="s">
        <v>27</v>
      </c>
      <c r="B18" s="1521">
        <v>1</v>
      </c>
      <c r="C18" s="1520">
        <v>1297</v>
      </c>
      <c r="D18" s="901">
        <f t="shared" si="1"/>
        <v>24</v>
      </c>
      <c r="E18" s="1524">
        <v>17</v>
      </c>
      <c r="F18" s="1524">
        <v>7</v>
      </c>
      <c r="G18" s="1524">
        <v>14401</v>
      </c>
      <c r="H18" s="1524">
        <v>3683</v>
      </c>
      <c r="I18" s="1524">
        <v>306</v>
      </c>
      <c r="J18" s="1524">
        <v>0</v>
      </c>
      <c r="K18" s="1524">
        <v>11</v>
      </c>
      <c r="L18" s="1524">
        <v>0</v>
      </c>
      <c r="M18" s="1524">
        <v>1140</v>
      </c>
      <c r="N18" s="1524">
        <v>246</v>
      </c>
      <c r="O18" s="901">
        <f t="shared" si="2"/>
        <v>69956</v>
      </c>
      <c r="P18" s="1526">
        <v>62993</v>
      </c>
      <c r="Q18" s="1526">
        <v>6963</v>
      </c>
      <c r="R18" s="901">
        <f t="shared" si="3"/>
        <v>56187</v>
      </c>
      <c r="S18" s="1528">
        <v>36018</v>
      </c>
      <c r="T18" s="1528">
        <v>20169</v>
      </c>
      <c r="U18" s="902" t="s">
        <v>28</v>
      </c>
    </row>
    <row r="19" spans="1:21" s="895" customFormat="1" ht="28.5" customHeight="1">
      <c r="A19" s="900" t="s">
        <v>29</v>
      </c>
      <c r="B19" s="1521">
        <v>1</v>
      </c>
      <c r="C19" s="1520">
        <v>1297</v>
      </c>
      <c r="D19" s="901">
        <f t="shared" si="1"/>
        <v>25</v>
      </c>
      <c r="E19" s="1524">
        <v>18</v>
      </c>
      <c r="F19" s="1524">
        <v>7</v>
      </c>
      <c r="G19" s="1524">
        <v>6206</v>
      </c>
      <c r="H19" s="1524">
        <v>4595</v>
      </c>
      <c r="I19" s="1524">
        <v>879</v>
      </c>
      <c r="J19" s="1524">
        <v>6738</v>
      </c>
      <c r="K19" s="1524">
        <v>80</v>
      </c>
      <c r="L19" s="1524">
        <v>16</v>
      </c>
      <c r="M19" s="1524">
        <v>1859</v>
      </c>
      <c r="N19" s="1524">
        <v>388</v>
      </c>
      <c r="O19" s="901">
        <f t="shared" si="2"/>
        <v>46965</v>
      </c>
      <c r="P19" s="1526">
        <v>41487</v>
      </c>
      <c r="Q19" s="1526">
        <v>5478</v>
      </c>
      <c r="R19" s="901">
        <f t="shared" si="3"/>
        <v>61842</v>
      </c>
      <c r="S19" s="1528">
        <v>40936</v>
      </c>
      <c r="T19" s="1528">
        <v>20906</v>
      </c>
      <c r="U19" s="902" t="s">
        <v>79</v>
      </c>
    </row>
    <row r="20" spans="1:21" s="895" customFormat="1" ht="28.5" customHeight="1">
      <c r="A20" s="900" t="s">
        <v>31</v>
      </c>
      <c r="B20" s="1521">
        <v>1</v>
      </c>
      <c r="C20" s="1520">
        <v>1377</v>
      </c>
      <c r="D20" s="901">
        <f t="shared" si="1"/>
        <v>28</v>
      </c>
      <c r="E20" s="1524">
        <v>18</v>
      </c>
      <c r="F20" s="1524">
        <v>10</v>
      </c>
      <c r="G20" s="1524">
        <v>18181</v>
      </c>
      <c r="H20" s="1524">
        <v>2211</v>
      </c>
      <c r="I20" s="1524">
        <v>3564</v>
      </c>
      <c r="J20" s="1524">
        <v>899</v>
      </c>
      <c r="K20" s="1524">
        <v>23</v>
      </c>
      <c r="L20" s="1524">
        <v>0</v>
      </c>
      <c r="M20" s="1524">
        <v>1805</v>
      </c>
      <c r="N20" s="1524">
        <v>70</v>
      </c>
      <c r="O20" s="901">
        <f t="shared" si="2"/>
        <v>49550</v>
      </c>
      <c r="P20" s="1526">
        <v>36811</v>
      </c>
      <c r="Q20" s="1526">
        <v>12739</v>
      </c>
      <c r="R20" s="901">
        <f t="shared" si="3"/>
        <v>58380</v>
      </c>
      <c r="S20" s="1528">
        <v>35457</v>
      </c>
      <c r="T20" s="1528">
        <v>22923</v>
      </c>
      <c r="U20" s="902" t="s">
        <v>32</v>
      </c>
    </row>
    <row r="21" spans="1:21" s="895" customFormat="1" ht="28.5" customHeight="1">
      <c r="A21" s="900" t="s">
        <v>33</v>
      </c>
      <c r="B21" s="1521">
        <v>1</v>
      </c>
      <c r="C21" s="1520">
        <v>1304</v>
      </c>
      <c r="D21" s="901">
        <f t="shared" si="1"/>
        <v>34</v>
      </c>
      <c r="E21" s="1524">
        <v>28</v>
      </c>
      <c r="F21" s="1524">
        <v>6</v>
      </c>
      <c r="G21" s="1524">
        <v>5090</v>
      </c>
      <c r="H21" s="1524">
        <v>5574</v>
      </c>
      <c r="I21" s="1524">
        <v>2034</v>
      </c>
      <c r="J21" s="1524">
        <v>0</v>
      </c>
      <c r="K21" s="1524">
        <v>74</v>
      </c>
      <c r="L21" s="1524">
        <v>1</v>
      </c>
      <c r="M21" s="1524">
        <v>2774</v>
      </c>
      <c r="N21" s="1524">
        <v>2514</v>
      </c>
      <c r="O21" s="901">
        <f t="shared" si="2"/>
        <v>49806</v>
      </c>
      <c r="P21" s="1526">
        <v>41907</v>
      </c>
      <c r="Q21" s="1526">
        <v>7899</v>
      </c>
      <c r="R21" s="901">
        <f t="shared" si="3"/>
        <v>86557</v>
      </c>
      <c r="S21" s="1528">
        <v>59311</v>
      </c>
      <c r="T21" s="1528">
        <v>27246</v>
      </c>
      <c r="U21" s="902" t="s">
        <v>34</v>
      </c>
    </row>
    <row r="22" spans="1:21" s="895" customFormat="1" ht="28.5" customHeight="1">
      <c r="A22" s="900" t="s">
        <v>37</v>
      </c>
      <c r="B22" s="1521">
        <v>1</v>
      </c>
      <c r="C22" s="1520">
        <v>1050</v>
      </c>
      <c r="D22" s="901">
        <f t="shared" si="1"/>
        <v>25</v>
      </c>
      <c r="E22" s="1524">
        <v>18</v>
      </c>
      <c r="F22" s="1524">
        <v>7</v>
      </c>
      <c r="G22" s="1524">
        <v>7660</v>
      </c>
      <c r="H22" s="1524">
        <v>3320</v>
      </c>
      <c r="I22" s="1524">
        <v>3657</v>
      </c>
      <c r="J22" s="1524">
        <v>0</v>
      </c>
      <c r="K22" s="1524">
        <v>34</v>
      </c>
      <c r="L22" s="1524">
        <v>0</v>
      </c>
      <c r="M22" s="1524">
        <v>1202</v>
      </c>
      <c r="N22" s="1524">
        <v>150</v>
      </c>
      <c r="O22" s="901">
        <f t="shared" si="2"/>
        <v>44486</v>
      </c>
      <c r="P22" s="1526">
        <v>40304</v>
      </c>
      <c r="Q22" s="1526">
        <v>4182</v>
      </c>
      <c r="R22" s="901">
        <f t="shared" si="3"/>
        <v>159254</v>
      </c>
      <c r="S22" s="1528">
        <v>99335</v>
      </c>
      <c r="T22" s="1528">
        <v>59919</v>
      </c>
      <c r="U22" s="902" t="s">
        <v>82</v>
      </c>
    </row>
    <row r="23" spans="1:21" s="895" customFormat="1" ht="28.5" customHeight="1">
      <c r="A23" s="900" t="s">
        <v>39</v>
      </c>
      <c r="B23" s="1521">
        <v>1</v>
      </c>
      <c r="C23" s="1520">
        <v>1291</v>
      </c>
      <c r="D23" s="901">
        <f t="shared" si="1"/>
        <v>43</v>
      </c>
      <c r="E23" s="1524">
        <v>24</v>
      </c>
      <c r="F23" s="1524">
        <v>19</v>
      </c>
      <c r="G23" s="1524">
        <v>7852</v>
      </c>
      <c r="H23" s="1524">
        <v>5861</v>
      </c>
      <c r="I23" s="1524">
        <v>6451</v>
      </c>
      <c r="J23" s="1524">
        <v>0</v>
      </c>
      <c r="K23" s="1524">
        <v>73</v>
      </c>
      <c r="L23" s="1524">
        <v>0</v>
      </c>
      <c r="M23" s="1524">
        <v>4820</v>
      </c>
      <c r="N23" s="1524">
        <v>2021</v>
      </c>
      <c r="O23" s="901">
        <f t="shared" si="2"/>
        <v>56469</v>
      </c>
      <c r="P23" s="1526">
        <v>46384</v>
      </c>
      <c r="Q23" s="1526">
        <v>10085</v>
      </c>
      <c r="R23" s="901">
        <f t="shared" si="3"/>
        <v>56602</v>
      </c>
      <c r="S23" s="1528">
        <v>36946</v>
      </c>
      <c r="T23" s="1528">
        <v>19656</v>
      </c>
      <c r="U23" s="902" t="s">
        <v>40</v>
      </c>
    </row>
    <row r="24" spans="1:21" s="895" customFormat="1" ht="28.5" customHeight="1">
      <c r="A24" s="900" t="s">
        <v>41</v>
      </c>
      <c r="B24" s="1521">
        <v>1</v>
      </c>
      <c r="C24" s="1520">
        <v>1363</v>
      </c>
      <c r="D24" s="901">
        <f t="shared" si="1"/>
        <v>43</v>
      </c>
      <c r="E24" s="1524">
        <v>30</v>
      </c>
      <c r="F24" s="1524">
        <v>13</v>
      </c>
      <c r="G24" s="1524">
        <v>18069</v>
      </c>
      <c r="H24" s="1524">
        <v>8594</v>
      </c>
      <c r="I24" s="1524">
        <v>9102</v>
      </c>
      <c r="J24" s="1524">
        <v>9871</v>
      </c>
      <c r="K24" s="1524">
        <v>87</v>
      </c>
      <c r="L24" s="1524">
        <v>0</v>
      </c>
      <c r="M24" s="1524">
        <v>5486</v>
      </c>
      <c r="N24" s="1524">
        <v>1170</v>
      </c>
      <c r="O24" s="901">
        <f t="shared" si="2"/>
        <v>73788</v>
      </c>
      <c r="P24" s="1526">
        <v>68358</v>
      </c>
      <c r="Q24" s="1526">
        <v>5430</v>
      </c>
      <c r="R24" s="901">
        <f t="shared" si="3"/>
        <v>55096</v>
      </c>
      <c r="S24" s="1528">
        <v>36605</v>
      </c>
      <c r="T24" s="1528">
        <v>18491</v>
      </c>
      <c r="U24" s="902" t="s">
        <v>595</v>
      </c>
    </row>
    <row r="25" spans="1:21" s="895" customFormat="1" ht="28.5" customHeight="1" thickBot="1">
      <c r="A25" s="903" t="s">
        <v>43</v>
      </c>
      <c r="B25" s="1522">
        <v>1</v>
      </c>
      <c r="C25" s="1523">
        <v>1109</v>
      </c>
      <c r="D25" s="905">
        <f t="shared" si="1"/>
        <v>36</v>
      </c>
      <c r="E25" s="1525">
        <v>27</v>
      </c>
      <c r="F25" s="1525">
        <v>9</v>
      </c>
      <c r="G25" s="1525">
        <v>1930</v>
      </c>
      <c r="H25" s="1525">
        <v>4725</v>
      </c>
      <c r="I25" s="1525">
        <v>3879</v>
      </c>
      <c r="J25" s="1525">
        <v>0</v>
      </c>
      <c r="K25" s="1525">
        <v>29</v>
      </c>
      <c r="L25" s="1525">
        <v>0</v>
      </c>
      <c r="M25" s="1525">
        <v>2062</v>
      </c>
      <c r="N25" s="1525">
        <v>2296</v>
      </c>
      <c r="O25" s="905">
        <f t="shared" si="2"/>
        <v>49856</v>
      </c>
      <c r="P25" s="1527">
        <v>45787</v>
      </c>
      <c r="Q25" s="1527">
        <v>4069</v>
      </c>
      <c r="R25" s="905">
        <f t="shared" si="3"/>
        <v>56885</v>
      </c>
      <c r="S25" s="1529">
        <v>33462</v>
      </c>
      <c r="T25" s="1529">
        <v>23423</v>
      </c>
      <c r="U25" s="906" t="s">
        <v>85</v>
      </c>
    </row>
    <row r="26" spans="1:21" s="892" customFormat="1" ht="28.5" customHeight="1">
      <c r="A26" s="1911" t="s">
        <v>596</v>
      </c>
      <c r="B26" s="1911"/>
      <c r="C26" s="1911"/>
      <c r="D26" s="1911"/>
      <c r="E26" s="1911"/>
      <c r="F26" s="1911"/>
      <c r="G26" s="907"/>
      <c r="H26" s="907"/>
      <c r="I26" s="907"/>
      <c r="J26" s="907"/>
      <c r="K26" s="907"/>
      <c r="L26" s="907"/>
      <c r="M26" s="1911" t="s">
        <v>597</v>
      </c>
      <c r="N26" s="1911"/>
      <c r="O26" s="1911"/>
      <c r="P26" s="1911"/>
      <c r="Q26" s="1911"/>
      <c r="R26" s="1911"/>
      <c r="S26" s="1911"/>
      <c r="T26" s="1911"/>
      <c r="U26" s="1911"/>
    </row>
    <row r="27" spans="1:21" s="99" customFormat="1" ht="14.25" customHeight="1">
      <c r="B27" s="96"/>
      <c r="C27" s="96"/>
      <c r="D27" s="96"/>
      <c r="E27" s="96"/>
      <c r="F27" s="96"/>
      <c r="G27" s="96"/>
      <c r="H27" s="96"/>
      <c r="I27" s="96"/>
      <c r="J27" s="96"/>
      <c r="K27" s="96"/>
      <c r="L27" s="96"/>
      <c r="M27" s="96"/>
      <c r="N27" s="96"/>
    </row>
    <row r="28" spans="1:21" s="151" customFormat="1" ht="2.25" customHeight="1">
      <c r="B28" s="148"/>
      <c r="C28" s="148"/>
      <c r="D28" s="148"/>
      <c r="E28" s="148"/>
      <c r="F28" s="148"/>
      <c r="G28" s="148"/>
      <c r="H28" s="148"/>
      <c r="I28" s="148"/>
      <c r="J28" s="148"/>
      <c r="K28" s="148"/>
      <c r="L28" s="148"/>
      <c r="M28" s="148"/>
      <c r="N28" s="148"/>
    </row>
    <row r="29" spans="1:21" s="151" customFormat="1" ht="2.25" customHeight="1">
      <c r="B29" s="148"/>
      <c r="C29" s="148"/>
      <c r="D29" s="148"/>
      <c r="E29" s="148"/>
      <c r="F29" s="148"/>
      <c r="G29" s="148"/>
      <c r="H29" s="148"/>
      <c r="I29" s="148"/>
      <c r="J29" s="148"/>
      <c r="K29" s="148"/>
      <c r="L29" s="148"/>
      <c r="M29" s="148"/>
      <c r="N29" s="148"/>
    </row>
    <row r="30" spans="1:21" s="151" customFormat="1" ht="2.25" customHeight="1">
      <c r="B30" s="148"/>
      <c r="C30" s="148"/>
      <c r="D30" s="148"/>
      <c r="E30" s="148"/>
      <c r="F30" s="148"/>
      <c r="G30" s="148"/>
      <c r="H30" s="148"/>
      <c r="I30" s="148"/>
      <c r="J30" s="148"/>
      <c r="K30" s="148"/>
      <c r="L30" s="148"/>
      <c r="M30" s="148"/>
      <c r="N30" s="148"/>
    </row>
    <row r="31" spans="1:21" s="151" customFormat="1" ht="2.25" customHeight="1">
      <c r="B31" s="148"/>
      <c r="C31" s="148"/>
      <c r="D31" s="148"/>
      <c r="E31" s="148"/>
      <c r="F31" s="148"/>
      <c r="G31" s="148"/>
      <c r="H31" s="148"/>
      <c r="I31" s="148"/>
      <c r="J31" s="148"/>
      <c r="K31" s="148"/>
      <c r="L31" s="148"/>
      <c r="M31" s="148"/>
      <c r="N31" s="148"/>
    </row>
  </sheetData>
  <mergeCells count="11">
    <mergeCell ref="A26:F26"/>
    <mergeCell ref="M26:U26"/>
    <mergeCell ref="A2:N2"/>
    <mergeCell ref="O2:U2"/>
    <mergeCell ref="A5:A9"/>
    <mergeCell ref="B5:B6"/>
    <mergeCell ref="C5:C6"/>
    <mergeCell ref="G5:N5"/>
    <mergeCell ref="U5:U9"/>
    <mergeCell ref="G6:N6"/>
    <mergeCell ref="B8:B9"/>
  </mergeCells>
  <phoneticPr fontId="4" type="noConversion"/>
  <printOptions gridLinesSet="0"/>
  <pageMargins left="0.43307086614173229" right="0.47244094488188981" top="0.57999999999999996" bottom="0.39370078740157483" header="0.39370078740157483" footer="0"/>
  <pageSetup paperSize="9" scale="71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U18"/>
  <sheetViews>
    <sheetView showGridLines="0" view="pageBreakPreview" zoomScaleNormal="75" workbookViewId="0">
      <pane ySplit="9" topLeftCell="A13" activePane="bottomLeft" state="frozen"/>
      <selection pane="bottomLeft" activeCell="J17" sqref="J17"/>
    </sheetView>
  </sheetViews>
  <sheetFormatPr defaultColWidth="5.125" defaultRowHeight="15.75"/>
  <cols>
    <col min="1" max="1" width="8.25" style="238" customWidth="1"/>
    <col min="2" max="2" width="7.75" style="243" customWidth="1"/>
    <col min="3" max="3" width="9.375" style="243" customWidth="1"/>
    <col min="4" max="4" width="7.125" style="243" customWidth="1"/>
    <col min="5" max="5" width="7" style="243" customWidth="1"/>
    <col min="6" max="7" width="8.5" style="243" bestFit="1" customWidth="1"/>
    <col min="8" max="8" width="9" style="243" bestFit="1" customWidth="1"/>
    <col min="9" max="10" width="8.5" style="243" bestFit="1" customWidth="1"/>
    <col min="11" max="11" width="6.75" style="243" bestFit="1" customWidth="1"/>
    <col min="12" max="12" width="7.5" style="243" bestFit="1" customWidth="1"/>
    <col min="13" max="13" width="9.625" style="243" customWidth="1"/>
    <col min="14" max="14" width="9.375" style="243" customWidth="1"/>
    <col min="15" max="18" width="9.375" style="238" bestFit="1" customWidth="1"/>
    <col min="19" max="19" width="12.125" style="238" customWidth="1"/>
    <col min="20" max="20" width="11.375" style="238" customWidth="1"/>
    <col min="21" max="21" width="12.625" style="238" customWidth="1"/>
    <col min="22" max="16384" width="5.125" style="238"/>
  </cols>
  <sheetData>
    <row r="1" spans="1:21" s="99" customFormat="1" ht="35.1" customHeight="1">
      <c r="A1" s="95"/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</row>
    <row r="2" spans="1:21" s="100" customFormat="1" ht="20.25">
      <c r="A2" s="1686" t="s">
        <v>634</v>
      </c>
      <c r="B2" s="1686"/>
      <c r="C2" s="1686"/>
      <c r="D2" s="1686"/>
      <c r="E2" s="1686"/>
      <c r="F2" s="1686"/>
      <c r="G2" s="1686"/>
      <c r="H2" s="1686"/>
      <c r="I2" s="1686"/>
      <c r="J2" s="1686"/>
      <c r="K2" s="1686"/>
      <c r="L2" s="1686"/>
      <c r="M2" s="1686"/>
      <c r="N2" s="1686"/>
      <c r="O2" s="1912" t="s">
        <v>635</v>
      </c>
      <c r="P2" s="1912"/>
      <c r="Q2" s="1912"/>
      <c r="R2" s="1912"/>
      <c r="S2" s="1912"/>
      <c r="T2" s="1912"/>
      <c r="U2" s="1912"/>
    </row>
    <row r="3" spans="1:21" s="496" customFormat="1" ht="12">
      <c r="A3" s="752"/>
      <c r="B3" s="495"/>
      <c r="C3" s="495"/>
      <c r="D3" s="495"/>
      <c r="E3" s="495"/>
      <c r="F3" s="495"/>
      <c r="G3" s="495"/>
      <c r="H3" s="495"/>
      <c r="I3" s="495"/>
      <c r="J3" s="494"/>
      <c r="K3" s="495"/>
      <c r="L3" s="495"/>
      <c r="M3" s="495"/>
      <c r="N3" s="495"/>
      <c r="O3" s="385"/>
      <c r="P3" s="385"/>
      <c r="Q3" s="385"/>
      <c r="R3" s="385"/>
      <c r="S3" s="385"/>
      <c r="T3" s="385"/>
      <c r="U3" s="385"/>
    </row>
    <row r="4" spans="1:21" s="207" customFormat="1" ht="14.25" thickBot="1">
      <c r="A4" s="207" t="s">
        <v>636</v>
      </c>
      <c r="B4" s="208"/>
      <c r="C4" s="208"/>
      <c r="D4" s="208"/>
      <c r="E4" s="208"/>
      <c r="F4" s="208"/>
      <c r="G4" s="208"/>
      <c r="H4" s="208"/>
      <c r="I4" s="208"/>
      <c r="J4" s="208"/>
      <c r="K4" s="208"/>
      <c r="L4" s="208"/>
      <c r="M4" s="208"/>
      <c r="N4" s="208"/>
      <c r="O4" s="208"/>
      <c r="P4" s="208"/>
      <c r="Q4" s="208"/>
      <c r="R4" s="208"/>
      <c r="S4" s="208"/>
      <c r="U4" s="210" t="s">
        <v>637</v>
      </c>
    </row>
    <row r="5" spans="1:21" s="854" customFormat="1" ht="21.75" customHeight="1">
      <c r="A5" s="1913" t="s">
        <v>638</v>
      </c>
      <c r="B5" s="1916" t="s">
        <v>639</v>
      </c>
      <c r="C5" s="1916" t="s">
        <v>640</v>
      </c>
      <c r="D5" s="851" t="s">
        <v>641</v>
      </c>
      <c r="E5" s="852"/>
      <c r="F5" s="853"/>
      <c r="G5" s="1918" t="s">
        <v>642</v>
      </c>
      <c r="H5" s="1919"/>
      <c r="I5" s="1919"/>
      <c r="J5" s="1919"/>
      <c r="K5" s="1919"/>
      <c r="L5" s="1919"/>
      <c r="M5" s="1919"/>
      <c r="N5" s="1920"/>
      <c r="O5" s="852" t="s">
        <v>643</v>
      </c>
      <c r="P5" s="852"/>
      <c r="Q5" s="853"/>
      <c r="R5" s="851" t="s">
        <v>644</v>
      </c>
      <c r="S5" s="852"/>
      <c r="T5" s="852"/>
      <c r="U5" s="1921" t="s">
        <v>645</v>
      </c>
    </row>
    <row r="6" spans="1:21" s="854" customFormat="1" ht="21.75" customHeight="1">
      <c r="A6" s="1930"/>
      <c r="B6" s="1917"/>
      <c r="C6" s="1917"/>
      <c r="D6" s="855" t="s">
        <v>646</v>
      </c>
      <c r="E6" s="856"/>
      <c r="F6" s="857"/>
      <c r="G6" s="1924" t="s">
        <v>647</v>
      </c>
      <c r="H6" s="1925"/>
      <c r="I6" s="1925"/>
      <c r="J6" s="1925"/>
      <c r="K6" s="1925"/>
      <c r="L6" s="1925"/>
      <c r="M6" s="1925"/>
      <c r="N6" s="1915"/>
      <c r="O6" s="856" t="s">
        <v>648</v>
      </c>
      <c r="P6" s="856"/>
      <c r="Q6" s="857"/>
      <c r="R6" s="855" t="s">
        <v>649</v>
      </c>
      <c r="S6" s="856"/>
      <c r="T6" s="856"/>
      <c r="U6" s="1922"/>
    </row>
    <row r="7" spans="1:21" s="854" customFormat="1" ht="33.75" customHeight="1">
      <c r="A7" s="1930"/>
      <c r="B7" s="939"/>
      <c r="C7" s="859"/>
      <c r="D7" s="940" t="s">
        <v>650</v>
      </c>
      <c r="E7" s="862" t="s">
        <v>651</v>
      </c>
      <c r="F7" s="862" t="s">
        <v>652</v>
      </c>
      <c r="G7" s="862" t="s">
        <v>653</v>
      </c>
      <c r="H7" s="862" t="s">
        <v>654</v>
      </c>
      <c r="I7" s="862" t="s">
        <v>655</v>
      </c>
      <c r="J7" s="862" t="s">
        <v>656</v>
      </c>
      <c r="K7" s="862" t="s">
        <v>657</v>
      </c>
      <c r="L7" s="862" t="s">
        <v>658</v>
      </c>
      <c r="M7" s="941" t="s">
        <v>659</v>
      </c>
      <c r="N7" s="862" t="s">
        <v>660</v>
      </c>
      <c r="O7" s="940" t="s">
        <v>650</v>
      </c>
      <c r="P7" s="862" t="s">
        <v>661</v>
      </c>
      <c r="Q7" s="862" t="s">
        <v>662</v>
      </c>
      <c r="R7" s="862" t="s">
        <v>650</v>
      </c>
      <c r="S7" s="862" t="s">
        <v>663</v>
      </c>
      <c r="T7" s="941" t="s">
        <v>664</v>
      </c>
      <c r="U7" s="1922"/>
    </row>
    <row r="8" spans="1:21" s="876" customFormat="1" ht="21.75" customHeight="1">
      <c r="A8" s="1930"/>
      <c r="B8" s="1926" t="s">
        <v>665</v>
      </c>
      <c r="C8" s="868"/>
      <c r="D8" s="867"/>
      <c r="E8" s="868"/>
      <c r="F8" s="874"/>
      <c r="G8" s="868"/>
      <c r="H8" s="868"/>
      <c r="I8" s="868"/>
      <c r="J8" s="868"/>
      <c r="K8" s="868"/>
      <c r="L8" s="868"/>
      <c r="M8" s="875"/>
      <c r="N8" s="868" t="s">
        <v>666</v>
      </c>
      <c r="O8" s="867"/>
      <c r="P8" s="868" t="s">
        <v>579</v>
      </c>
      <c r="Q8" s="1926" t="s">
        <v>667</v>
      </c>
      <c r="R8" s="868"/>
      <c r="S8" s="874" t="s">
        <v>668</v>
      </c>
      <c r="T8" s="875"/>
      <c r="U8" s="1922"/>
    </row>
    <row r="9" spans="1:21" s="876" customFormat="1" ht="35.25" customHeight="1">
      <c r="A9" s="1931"/>
      <c r="B9" s="1932"/>
      <c r="C9" s="879" t="s">
        <v>669</v>
      </c>
      <c r="D9" s="878" t="s">
        <v>17</v>
      </c>
      <c r="E9" s="879" t="s">
        <v>21</v>
      </c>
      <c r="F9" s="880" t="s">
        <v>670</v>
      </c>
      <c r="G9" s="879" t="s">
        <v>671</v>
      </c>
      <c r="H9" s="879" t="s">
        <v>672</v>
      </c>
      <c r="I9" s="880" t="s">
        <v>673</v>
      </c>
      <c r="J9" s="880" t="s">
        <v>674</v>
      </c>
      <c r="K9" s="880" t="s">
        <v>675</v>
      </c>
      <c r="L9" s="880" t="s">
        <v>676</v>
      </c>
      <c r="M9" s="942" t="s">
        <v>677</v>
      </c>
      <c r="N9" s="880" t="s">
        <v>678</v>
      </c>
      <c r="O9" s="878" t="s">
        <v>17</v>
      </c>
      <c r="P9" s="880" t="s">
        <v>679</v>
      </c>
      <c r="Q9" s="1932"/>
      <c r="R9" s="879" t="s">
        <v>17</v>
      </c>
      <c r="S9" s="943" t="s">
        <v>680</v>
      </c>
      <c r="T9" s="942" t="s">
        <v>681</v>
      </c>
      <c r="U9" s="1923"/>
    </row>
    <row r="10" spans="1:21" s="892" customFormat="1" ht="27" customHeight="1">
      <c r="A10" s="887">
        <v>2011</v>
      </c>
      <c r="B10" s="889">
        <v>2</v>
      </c>
      <c r="C10" s="889">
        <v>5171</v>
      </c>
      <c r="D10" s="889">
        <v>179</v>
      </c>
      <c r="E10" s="889">
        <v>141</v>
      </c>
      <c r="F10" s="889">
        <v>38</v>
      </c>
      <c r="G10" s="889">
        <v>82202</v>
      </c>
      <c r="H10" s="889">
        <v>24969</v>
      </c>
      <c r="I10" s="889">
        <v>26611</v>
      </c>
      <c r="J10" s="889">
        <v>57072</v>
      </c>
      <c r="K10" s="944">
        <v>0</v>
      </c>
      <c r="L10" s="944">
        <v>283</v>
      </c>
      <c r="M10" s="889">
        <v>7534</v>
      </c>
      <c r="N10" s="889">
        <v>4974</v>
      </c>
      <c r="O10" s="889">
        <v>315518</v>
      </c>
      <c r="P10" s="889">
        <v>225899</v>
      </c>
      <c r="Q10" s="889">
        <v>89619</v>
      </c>
      <c r="R10" s="889">
        <v>334801</v>
      </c>
      <c r="S10" s="889">
        <v>320175</v>
      </c>
      <c r="T10" s="889">
        <v>14626</v>
      </c>
      <c r="U10" s="891">
        <v>2011</v>
      </c>
    </row>
    <row r="11" spans="1:21" s="892" customFormat="1" ht="27" customHeight="1">
      <c r="A11" s="887">
        <v>2012</v>
      </c>
      <c r="B11" s="889">
        <v>2</v>
      </c>
      <c r="C11" s="889">
        <v>5025</v>
      </c>
      <c r="D11" s="944">
        <v>191</v>
      </c>
      <c r="E11" s="889">
        <v>152</v>
      </c>
      <c r="F11" s="889">
        <v>39</v>
      </c>
      <c r="G11" s="889">
        <v>79401</v>
      </c>
      <c r="H11" s="889">
        <v>30628</v>
      </c>
      <c r="I11" s="889">
        <v>0</v>
      </c>
      <c r="J11" s="889">
        <v>57427</v>
      </c>
      <c r="K11" s="889">
        <v>0</v>
      </c>
      <c r="L11" s="889">
        <v>308</v>
      </c>
      <c r="M11" s="889">
        <v>10423</v>
      </c>
      <c r="N11" s="889">
        <v>1462</v>
      </c>
      <c r="O11" s="889">
        <v>329074</v>
      </c>
      <c r="P11" s="889">
        <v>242170</v>
      </c>
      <c r="Q11" s="889">
        <v>86904</v>
      </c>
      <c r="R11" s="889">
        <v>345987</v>
      </c>
      <c r="S11" s="889">
        <v>333534</v>
      </c>
      <c r="T11" s="889">
        <v>12453</v>
      </c>
      <c r="U11" s="891">
        <v>2012</v>
      </c>
    </row>
    <row r="12" spans="1:21" s="892" customFormat="1" ht="27" customHeight="1">
      <c r="A12" s="887">
        <v>2013</v>
      </c>
      <c r="B12" s="889">
        <v>2</v>
      </c>
      <c r="C12" s="889">
        <v>2660</v>
      </c>
      <c r="D12" s="944">
        <v>209</v>
      </c>
      <c r="E12" s="889">
        <v>167</v>
      </c>
      <c r="F12" s="889">
        <v>42</v>
      </c>
      <c r="G12" s="889">
        <v>70927</v>
      </c>
      <c r="H12" s="889">
        <v>117029</v>
      </c>
      <c r="I12" s="889">
        <v>0</v>
      </c>
      <c r="J12" s="889">
        <v>59101</v>
      </c>
      <c r="K12" s="889">
        <v>0</v>
      </c>
      <c r="L12" s="889">
        <v>332</v>
      </c>
      <c r="M12" s="889">
        <v>9221</v>
      </c>
      <c r="N12" s="889">
        <v>1512</v>
      </c>
      <c r="O12" s="889">
        <v>365690</v>
      </c>
      <c r="P12" s="889">
        <v>270040</v>
      </c>
      <c r="Q12" s="889">
        <v>95650</v>
      </c>
      <c r="R12" s="889">
        <v>362253</v>
      </c>
      <c r="S12" s="889">
        <v>344999</v>
      </c>
      <c r="T12" s="889">
        <v>17254</v>
      </c>
      <c r="U12" s="891">
        <v>2013</v>
      </c>
    </row>
    <row r="13" spans="1:21" s="892" customFormat="1" ht="27" customHeight="1">
      <c r="A13" s="887">
        <v>2014</v>
      </c>
      <c r="B13" s="889">
        <v>2</v>
      </c>
      <c r="C13" s="889">
        <v>1793</v>
      </c>
      <c r="D13" s="944">
        <v>215</v>
      </c>
      <c r="E13" s="889">
        <v>177</v>
      </c>
      <c r="F13" s="889">
        <v>38</v>
      </c>
      <c r="G13" s="889">
        <v>87552</v>
      </c>
      <c r="H13" s="889">
        <v>21616</v>
      </c>
      <c r="I13" s="889">
        <v>0</v>
      </c>
      <c r="J13" s="889">
        <v>54328</v>
      </c>
      <c r="K13" s="889">
        <v>0</v>
      </c>
      <c r="L13" s="889">
        <v>363</v>
      </c>
      <c r="M13" s="889">
        <v>4639</v>
      </c>
      <c r="N13" s="889">
        <v>1043</v>
      </c>
      <c r="O13" s="889">
        <v>367834</v>
      </c>
      <c r="P13" s="889">
        <v>266856</v>
      </c>
      <c r="Q13" s="889">
        <v>100978</v>
      </c>
      <c r="R13" s="889">
        <v>375064</v>
      </c>
      <c r="S13" s="889">
        <v>348281</v>
      </c>
      <c r="T13" s="889">
        <v>16783</v>
      </c>
      <c r="U13" s="891">
        <v>2014</v>
      </c>
    </row>
    <row r="14" spans="1:21" s="892" customFormat="1" ht="27" customHeight="1">
      <c r="A14" s="887">
        <v>2015</v>
      </c>
      <c r="B14" s="889">
        <v>2</v>
      </c>
      <c r="C14" s="889">
        <v>2623</v>
      </c>
      <c r="D14" s="944">
        <v>220</v>
      </c>
      <c r="E14" s="889">
        <v>175</v>
      </c>
      <c r="F14" s="889">
        <v>45</v>
      </c>
      <c r="G14" s="889">
        <v>97115</v>
      </c>
      <c r="H14" s="889">
        <v>20345</v>
      </c>
      <c r="I14" s="889">
        <v>0</v>
      </c>
      <c r="J14" s="889">
        <v>45350</v>
      </c>
      <c r="K14" s="889">
        <v>0</v>
      </c>
      <c r="L14" s="889">
        <v>347</v>
      </c>
      <c r="M14" s="889">
        <v>9812</v>
      </c>
      <c r="N14" s="889">
        <v>1309</v>
      </c>
      <c r="O14" s="889">
        <v>352310</v>
      </c>
      <c r="P14" s="889">
        <v>266741</v>
      </c>
      <c r="Q14" s="889">
        <v>85569</v>
      </c>
      <c r="R14" s="889">
        <v>367063</v>
      </c>
      <c r="S14" s="889">
        <v>346908</v>
      </c>
      <c r="T14" s="889">
        <v>20155</v>
      </c>
      <c r="U14" s="891">
        <v>2015</v>
      </c>
    </row>
    <row r="15" spans="1:21" s="899" customFormat="1" ht="27" customHeight="1">
      <c r="A15" s="896">
        <v>2016</v>
      </c>
      <c r="B15" s="897">
        <f>SUM(B16:B17)</f>
        <v>2</v>
      </c>
      <c r="C15" s="897">
        <f t="shared" ref="C15:T15" si="0">SUM(C16:C17)</f>
        <v>2505</v>
      </c>
      <c r="D15" s="897">
        <f t="shared" si="0"/>
        <v>212</v>
      </c>
      <c r="E15" s="897">
        <f t="shared" si="0"/>
        <v>168</v>
      </c>
      <c r="F15" s="897">
        <f t="shared" si="0"/>
        <v>44</v>
      </c>
      <c r="G15" s="897">
        <f t="shared" si="0"/>
        <v>120178</v>
      </c>
      <c r="H15" s="897">
        <f t="shared" si="0"/>
        <v>21995</v>
      </c>
      <c r="I15" s="897">
        <f t="shared" si="0"/>
        <v>0</v>
      </c>
      <c r="J15" s="897">
        <f t="shared" si="0"/>
        <v>40510</v>
      </c>
      <c r="K15" s="897">
        <f t="shared" si="0"/>
        <v>0</v>
      </c>
      <c r="L15" s="897">
        <f t="shared" si="0"/>
        <v>349</v>
      </c>
      <c r="M15" s="897">
        <f t="shared" si="0"/>
        <v>10142</v>
      </c>
      <c r="N15" s="897">
        <f t="shared" si="0"/>
        <v>1689</v>
      </c>
      <c r="O15" s="897">
        <f t="shared" si="0"/>
        <v>377745</v>
      </c>
      <c r="P15" s="897">
        <f t="shared" si="0"/>
        <v>306254</v>
      </c>
      <c r="Q15" s="897">
        <f t="shared" si="0"/>
        <v>71491</v>
      </c>
      <c r="R15" s="897">
        <v>177096</v>
      </c>
      <c r="S15" s="897">
        <f t="shared" si="0"/>
        <v>371463</v>
      </c>
      <c r="T15" s="897">
        <f t="shared" si="0"/>
        <v>22260</v>
      </c>
      <c r="U15" s="898">
        <v>2015</v>
      </c>
    </row>
    <row r="16" spans="1:21" s="895" customFormat="1" ht="54" customHeight="1">
      <c r="A16" s="945" t="s">
        <v>682</v>
      </c>
      <c r="B16" s="946">
        <v>1</v>
      </c>
      <c r="C16" s="890">
        <v>2309</v>
      </c>
      <c r="D16" s="890">
        <f>SUM(E16:F16)</f>
        <v>172</v>
      </c>
      <c r="E16" s="890">
        <v>138</v>
      </c>
      <c r="F16" s="890">
        <v>34</v>
      </c>
      <c r="G16" s="890">
        <v>65774</v>
      </c>
      <c r="H16" s="890">
        <v>7873</v>
      </c>
      <c r="I16" s="890">
        <v>0</v>
      </c>
      <c r="J16" s="890">
        <v>40510</v>
      </c>
      <c r="K16" s="890">
        <v>0</v>
      </c>
      <c r="L16" s="890">
        <v>0</v>
      </c>
      <c r="M16" s="890">
        <v>5546</v>
      </c>
      <c r="N16" s="890">
        <v>1218</v>
      </c>
      <c r="O16" s="890">
        <f>SUM(P16:Q16)</f>
        <v>212013</v>
      </c>
      <c r="P16" s="890">
        <v>171490</v>
      </c>
      <c r="Q16" s="890">
        <v>40523</v>
      </c>
      <c r="R16" s="890">
        <f>SUM(S16:T16)</f>
        <v>216627</v>
      </c>
      <c r="S16" s="890">
        <v>199147</v>
      </c>
      <c r="T16" s="947">
        <v>17480</v>
      </c>
      <c r="U16" s="948" t="s">
        <v>683</v>
      </c>
    </row>
    <row r="17" spans="1:21" s="895" customFormat="1" ht="67.5" customHeight="1" thickBot="1">
      <c r="A17" s="949" t="s">
        <v>684</v>
      </c>
      <c r="B17" s="950">
        <v>1</v>
      </c>
      <c r="C17" s="904">
        <v>196</v>
      </c>
      <c r="D17" s="904">
        <f>SUM(E17:F17)</f>
        <v>40</v>
      </c>
      <c r="E17" s="904">
        <v>30</v>
      </c>
      <c r="F17" s="904">
        <v>10</v>
      </c>
      <c r="G17" s="904">
        <v>54404</v>
      </c>
      <c r="H17" s="904">
        <v>14122</v>
      </c>
      <c r="I17" s="904">
        <v>0</v>
      </c>
      <c r="J17" s="904">
        <v>0</v>
      </c>
      <c r="K17" s="904">
        <v>0</v>
      </c>
      <c r="L17" s="904">
        <v>349</v>
      </c>
      <c r="M17" s="904">
        <v>4596</v>
      </c>
      <c r="N17" s="904">
        <v>471</v>
      </c>
      <c r="O17" s="904">
        <v>165732</v>
      </c>
      <c r="P17" s="904">
        <v>134764</v>
      </c>
      <c r="Q17" s="904">
        <v>30968</v>
      </c>
      <c r="R17" s="904">
        <v>171096</v>
      </c>
      <c r="S17" s="904">
        <v>172316</v>
      </c>
      <c r="T17" s="951">
        <v>4780</v>
      </c>
      <c r="U17" s="952" t="s">
        <v>685</v>
      </c>
    </row>
    <row r="18" spans="1:21" s="892" customFormat="1" ht="26.25" customHeight="1">
      <c r="A18" s="1928" t="s">
        <v>686</v>
      </c>
      <c r="B18" s="1928"/>
      <c r="C18" s="1928"/>
      <c r="D18" s="1928"/>
      <c r="E18" s="1928"/>
      <c r="F18" s="907"/>
      <c r="G18" s="907"/>
      <c r="H18" s="907"/>
      <c r="I18" s="907"/>
      <c r="J18" s="907"/>
      <c r="K18" s="907"/>
      <c r="L18" s="907"/>
      <c r="M18" s="1929" t="s">
        <v>687</v>
      </c>
      <c r="N18" s="1929"/>
      <c r="O18" s="1929"/>
      <c r="P18" s="1929"/>
      <c r="Q18" s="1929"/>
      <c r="R18" s="1929"/>
      <c r="S18" s="1929"/>
      <c r="T18" s="1929"/>
      <c r="U18" s="1929"/>
    </row>
  </sheetData>
  <mergeCells count="12">
    <mergeCell ref="A18:E18"/>
    <mergeCell ref="M18:U18"/>
    <mergeCell ref="A2:N2"/>
    <mergeCell ref="O2:U2"/>
    <mergeCell ref="A5:A9"/>
    <mergeCell ref="B5:B6"/>
    <mergeCell ref="C5:C6"/>
    <mergeCell ref="G5:N5"/>
    <mergeCell ref="U5:U9"/>
    <mergeCell ref="G6:N6"/>
    <mergeCell ref="B8:B9"/>
    <mergeCell ref="Q8:Q9"/>
  </mergeCells>
  <phoneticPr fontId="4" type="noConversion"/>
  <printOptions horizontalCentered="1" gridLinesSet="0"/>
  <pageMargins left="0.19685039370078741" right="0.19685039370078741" top="0.78740157480314965" bottom="0.39370078740157483" header="0.39370078740157483" footer="0"/>
  <pageSetup paperSize="9" scale="70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"/>
  <sheetViews>
    <sheetView showGridLines="0" view="pageBreakPreview" zoomScaleNormal="75" workbookViewId="0">
      <selection activeCell="A15" sqref="A15"/>
    </sheetView>
  </sheetViews>
  <sheetFormatPr defaultColWidth="5.125" defaultRowHeight="15.75"/>
  <cols>
    <col min="1" max="1" width="8.25" style="238" customWidth="1"/>
    <col min="2" max="2" width="7.75" style="243" customWidth="1"/>
    <col min="3" max="3" width="9.375" style="243" customWidth="1"/>
    <col min="4" max="4" width="7.125" style="243" customWidth="1"/>
    <col min="5" max="5" width="7" style="243" customWidth="1"/>
    <col min="6" max="6" width="5.875" style="243" customWidth="1"/>
    <col min="7" max="7" width="7.5" style="243" bestFit="1" customWidth="1"/>
    <col min="8" max="8" width="9" style="243" bestFit="1" customWidth="1"/>
    <col min="9" max="10" width="7.5" style="243" bestFit="1" customWidth="1"/>
    <col min="11" max="11" width="6.75" style="243" bestFit="1" customWidth="1"/>
    <col min="12" max="12" width="7.5" style="243" bestFit="1" customWidth="1"/>
    <col min="13" max="13" width="9.625" style="243" customWidth="1"/>
    <col min="14" max="14" width="9.875" style="243" customWidth="1"/>
    <col min="15" max="15" width="8.25" style="238" bestFit="1" customWidth="1"/>
    <col min="16" max="16" width="7.5" style="238" bestFit="1" customWidth="1"/>
    <col min="17" max="17" width="7.625" style="238" bestFit="1" customWidth="1"/>
    <col min="18" max="18" width="8.25" style="238" bestFit="1" customWidth="1"/>
    <col min="19" max="19" width="12.125" style="238" customWidth="1"/>
    <col min="20" max="20" width="11.375" style="238" customWidth="1"/>
    <col min="21" max="21" width="19.125" style="238" customWidth="1"/>
    <col min="22" max="16384" width="5.125" style="238"/>
  </cols>
  <sheetData>
    <row r="1" spans="1:21" s="99" customFormat="1" ht="35.1" customHeight="1">
      <c r="A1" s="95"/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</row>
    <row r="2" spans="1:21" s="100" customFormat="1" ht="20.25">
      <c r="A2" s="1686" t="s">
        <v>708</v>
      </c>
      <c r="B2" s="1686"/>
      <c r="C2" s="1686"/>
      <c r="D2" s="1686"/>
      <c r="E2" s="1686"/>
      <c r="F2" s="1686"/>
      <c r="G2" s="1686"/>
      <c r="H2" s="1686"/>
      <c r="I2" s="1686"/>
      <c r="J2" s="1686"/>
      <c r="K2" s="1686"/>
      <c r="L2" s="1686"/>
      <c r="M2" s="1686"/>
      <c r="N2" s="1686"/>
      <c r="O2" s="1707" t="s">
        <v>709</v>
      </c>
      <c r="P2" s="1707"/>
      <c r="Q2" s="1707"/>
      <c r="R2" s="1707"/>
      <c r="S2" s="1707"/>
      <c r="T2" s="1707"/>
      <c r="U2" s="1707"/>
    </row>
    <row r="3" spans="1:21" s="496" customFormat="1" ht="12">
      <c r="A3" s="752"/>
      <c r="B3" s="495"/>
      <c r="C3" s="495"/>
      <c r="D3" s="495"/>
      <c r="E3" s="495"/>
      <c r="F3" s="495"/>
      <c r="G3" s="495"/>
      <c r="H3" s="495"/>
      <c r="I3" s="495"/>
      <c r="J3" s="494"/>
      <c r="K3" s="495"/>
      <c r="L3" s="495"/>
      <c r="M3" s="495"/>
      <c r="N3" s="495"/>
      <c r="O3" s="385"/>
      <c r="P3" s="385"/>
      <c r="Q3" s="385"/>
      <c r="R3" s="385"/>
      <c r="S3" s="385"/>
      <c r="T3" s="385"/>
      <c r="U3" s="385"/>
    </row>
    <row r="4" spans="1:21" s="207" customFormat="1" ht="14.25" thickBot="1">
      <c r="A4" s="207" t="s">
        <v>710</v>
      </c>
      <c r="B4" s="208"/>
      <c r="C4" s="208"/>
      <c r="D4" s="208"/>
      <c r="E4" s="208"/>
      <c r="F4" s="208"/>
      <c r="G4" s="208"/>
      <c r="H4" s="208"/>
      <c r="I4" s="208"/>
      <c r="J4" s="208"/>
      <c r="K4" s="208"/>
      <c r="L4" s="208"/>
      <c r="M4" s="208"/>
      <c r="N4" s="208"/>
      <c r="O4" s="208"/>
      <c r="P4" s="208"/>
      <c r="Q4" s="208"/>
      <c r="R4" s="208"/>
      <c r="S4" s="208"/>
      <c r="U4" s="210" t="s">
        <v>711</v>
      </c>
    </row>
    <row r="5" spans="1:21" s="854" customFormat="1" ht="21.75" customHeight="1">
      <c r="A5" s="1913" t="s">
        <v>712</v>
      </c>
      <c r="B5" s="1916" t="s">
        <v>713</v>
      </c>
      <c r="C5" s="1916" t="s">
        <v>714</v>
      </c>
      <c r="D5" s="851" t="s">
        <v>715</v>
      </c>
      <c r="E5" s="852"/>
      <c r="F5" s="853"/>
      <c r="G5" s="1918" t="s">
        <v>716</v>
      </c>
      <c r="H5" s="1919"/>
      <c r="I5" s="1919"/>
      <c r="J5" s="1919"/>
      <c r="K5" s="1919"/>
      <c r="L5" s="1919"/>
      <c r="M5" s="1919"/>
      <c r="N5" s="1920"/>
      <c r="O5" s="852" t="s">
        <v>717</v>
      </c>
      <c r="P5" s="852"/>
      <c r="Q5" s="853"/>
      <c r="R5" s="851" t="s">
        <v>718</v>
      </c>
      <c r="S5" s="852"/>
      <c r="T5" s="852"/>
      <c r="U5" s="1921" t="s">
        <v>719</v>
      </c>
    </row>
    <row r="6" spans="1:21" s="854" customFormat="1" ht="21.75" customHeight="1">
      <c r="A6" s="1930"/>
      <c r="B6" s="1917"/>
      <c r="C6" s="1917"/>
      <c r="D6" s="855" t="s">
        <v>720</v>
      </c>
      <c r="E6" s="856"/>
      <c r="F6" s="857"/>
      <c r="G6" s="1924" t="s">
        <v>721</v>
      </c>
      <c r="H6" s="1925"/>
      <c r="I6" s="1925"/>
      <c r="J6" s="1925"/>
      <c r="K6" s="1925"/>
      <c r="L6" s="1925"/>
      <c r="M6" s="1925"/>
      <c r="N6" s="1915"/>
      <c r="O6" s="856" t="s">
        <v>722</v>
      </c>
      <c r="P6" s="856"/>
      <c r="Q6" s="857"/>
      <c r="R6" s="855" t="s">
        <v>723</v>
      </c>
      <c r="S6" s="856"/>
      <c r="T6" s="856"/>
      <c r="U6" s="1922"/>
    </row>
    <row r="7" spans="1:21" s="854" customFormat="1" ht="33.75" customHeight="1">
      <c r="A7" s="1930"/>
      <c r="B7" s="858"/>
      <c r="C7" s="859"/>
      <c r="D7" s="966" t="s">
        <v>724</v>
      </c>
      <c r="E7" s="967" t="s">
        <v>725</v>
      </c>
      <c r="F7" s="967" t="s">
        <v>726</v>
      </c>
      <c r="G7" s="968" t="s">
        <v>727</v>
      </c>
      <c r="H7" s="968" t="s">
        <v>728</v>
      </c>
      <c r="I7" s="968" t="s">
        <v>729</v>
      </c>
      <c r="J7" s="968" t="s">
        <v>730</v>
      </c>
      <c r="K7" s="968" t="s">
        <v>731</v>
      </c>
      <c r="L7" s="968" t="s">
        <v>732</v>
      </c>
      <c r="M7" s="969" t="s">
        <v>733</v>
      </c>
      <c r="N7" s="968" t="s">
        <v>734</v>
      </c>
      <c r="O7" s="966" t="s">
        <v>724</v>
      </c>
      <c r="P7" s="967" t="s">
        <v>735</v>
      </c>
      <c r="Q7" s="967" t="s">
        <v>736</v>
      </c>
      <c r="R7" s="967" t="s">
        <v>724</v>
      </c>
      <c r="S7" s="967" t="s">
        <v>737</v>
      </c>
      <c r="T7" s="970" t="s">
        <v>738</v>
      </c>
      <c r="U7" s="1922"/>
    </row>
    <row r="8" spans="1:21" s="876" customFormat="1" ht="28.5" customHeight="1">
      <c r="A8" s="1930"/>
      <c r="B8" s="1926" t="s">
        <v>739</v>
      </c>
      <c r="C8" s="866"/>
      <c r="D8" s="867"/>
      <c r="E8" s="868"/>
      <c r="F8" s="869"/>
      <c r="G8" s="971"/>
      <c r="H8" s="971"/>
      <c r="I8" s="971"/>
      <c r="J8" s="971"/>
      <c r="K8" s="971"/>
      <c r="L8" s="971"/>
      <c r="M8" s="875"/>
      <c r="N8" s="868"/>
      <c r="O8" s="867"/>
      <c r="P8" s="866" t="s">
        <v>579</v>
      </c>
      <c r="Q8" s="1926" t="s">
        <v>740</v>
      </c>
      <c r="R8" s="868"/>
      <c r="S8" s="874" t="s">
        <v>668</v>
      </c>
      <c r="T8" s="875"/>
      <c r="U8" s="1922"/>
    </row>
    <row r="9" spans="1:21" s="876" customFormat="1" ht="35.25" customHeight="1">
      <c r="A9" s="1931"/>
      <c r="B9" s="1932"/>
      <c r="C9" s="877" t="s">
        <v>741</v>
      </c>
      <c r="D9" s="883" t="s">
        <v>17</v>
      </c>
      <c r="E9" s="877" t="s">
        <v>21</v>
      </c>
      <c r="F9" s="884" t="s">
        <v>742</v>
      </c>
      <c r="G9" s="972" t="s">
        <v>671</v>
      </c>
      <c r="H9" s="972" t="s">
        <v>743</v>
      </c>
      <c r="I9" s="973" t="s">
        <v>744</v>
      </c>
      <c r="J9" s="973" t="s">
        <v>745</v>
      </c>
      <c r="K9" s="973" t="s">
        <v>746</v>
      </c>
      <c r="L9" s="973" t="s">
        <v>747</v>
      </c>
      <c r="M9" s="942" t="s">
        <v>748</v>
      </c>
      <c r="N9" s="880" t="s">
        <v>749</v>
      </c>
      <c r="O9" s="883" t="s">
        <v>17</v>
      </c>
      <c r="P9" s="884" t="s">
        <v>750</v>
      </c>
      <c r="Q9" s="1932"/>
      <c r="R9" s="877" t="s">
        <v>17</v>
      </c>
      <c r="S9" s="885" t="s">
        <v>751</v>
      </c>
      <c r="T9" s="886" t="s">
        <v>752</v>
      </c>
      <c r="U9" s="1923"/>
    </row>
    <row r="10" spans="1:21" s="892" customFormat="1" ht="27" customHeight="1">
      <c r="A10" s="887">
        <v>2011</v>
      </c>
      <c r="B10" s="889">
        <v>1</v>
      </c>
      <c r="C10" s="889">
        <v>5095</v>
      </c>
      <c r="D10" s="889">
        <v>12</v>
      </c>
      <c r="E10" s="889">
        <v>10</v>
      </c>
      <c r="F10" s="889">
        <v>2</v>
      </c>
      <c r="G10" s="889">
        <v>97</v>
      </c>
      <c r="H10" s="889">
        <v>0</v>
      </c>
      <c r="I10" s="889">
        <v>0</v>
      </c>
      <c r="J10" s="889">
        <v>0</v>
      </c>
      <c r="K10" s="889">
        <v>0</v>
      </c>
      <c r="L10" s="889">
        <v>0</v>
      </c>
      <c r="M10" s="889">
        <v>0</v>
      </c>
      <c r="N10" s="889">
        <v>0</v>
      </c>
      <c r="O10" s="889">
        <v>934</v>
      </c>
      <c r="P10" s="889">
        <v>0</v>
      </c>
      <c r="Q10" s="889">
        <v>934</v>
      </c>
      <c r="R10" s="889">
        <v>0</v>
      </c>
      <c r="S10" s="889">
        <v>0</v>
      </c>
      <c r="T10" s="889">
        <v>0</v>
      </c>
      <c r="U10" s="891">
        <v>2011</v>
      </c>
    </row>
    <row r="11" spans="1:21" s="892" customFormat="1" ht="27" customHeight="1">
      <c r="A11" s="887">
        <v>2012</v>
      </c>
      <c r="B11" s="889">
        <v>1</v>
      </c>
      <c r="C11" s="889">
        <v>5261</v>
      </c>
      <c r="D11" s="889">
        <v>11</v>
      </c>
      <c r="E11" s="889">
        <v>9</v>
      </c>
      <c r="F11" s="889">
        <v>2</v>
      </c>
      <c r="G11" s="889">
        <v>109</v>
      </c>
      <c r="H11" s="889">
        <v>0</v>
      </c>
      <c r="I11" s="889">
        <v>0</v>
      </c>
      <c r="J11" s="889">
        <v>0</v>
      </c>
      <c r="K11" s="889">
        <v>0</v>
      </c>
      <c r="L11" s="889">
        <v>0</v>
      </c>
      <c r="M11" s="889">
        <v>0</v>
      </c>
      <c r="N11" s="889">
        <v>0</v>
      </c>
      <c r="O11" s="889">
        <v>996</v>
      </c>
      <c r="P11" s="889">
        <v>0</v>
      </c>
      <c r="Q11" s="889">
        <v>996</v>
      </c>
      <c r="R11" s="889">
        <v>0</v>
      </c>
      <c r="S11" s="889">
        <v>0</v>
      </c>
      <c r="T11" s="889">
        <v>0</v>
      </c>
      <c r="U11" s="891">
        <v>2012</v>
      </c>
    </row>
    <row r="12" spans="1:21" s="892" customFormat="1" ht="27" customHeight="1">
      <c r="A12" s="887">
        <v>2013</v>
      </c>
      <c r="B12" s="889">
        <v>1</v>
      </c>
      <c r="C12" s="889">
        <v>5338</v>
      </c>
      <c r="D12" s="889">
        <v>10</v>
      </c>
      <c r="E12" s="889">
        <v>9</v>
      </c>
      <c r="F12" s="889">
        <v>1</v>
      </c>
      <c r="G12" s="889">
        <v>148</v>
      </c>
      <c r="H12" s="889">
        <v>0</v>
      </c>
      <c r="I12" s="889">
        <v>0</v>
      </c>
      <c r="J12" s="889">
        <v>0</v>
      </c>
      <c r="K12" s="889">
        <v>0</v>
      </c>
      <c r="L12" s="889">
        <v>0</v>
      </c>
      <c r="M12" s="889">
        <v>0</v>
      </c>
      <c r="N12" s="889">
        <v>0</v>
      </c>
      <c r="O12" s="889">
        <v>0</v>
      </c>
      <c r="P12" s="889">
        <v>0</v>
      </c>
      <c r="Q12" s="889">
        <v>0</v>
      </c>
      <c r="R12" s="889">
        <v>0</v>
      </c>
      <c r="S12" s="889">
        <v>0</v>
      </c>
      <c r="T12" s="889">
        <v>0</v>
      </c>
      <c r="U12" s="891">
        <v>2013</v>
      </c>
    </row>
    <row r="13" spans="1:21" s="892" customFormat="1" ht="27" customHeight="1">
      <c r="A13" s="887">
        <v>2014</v>
      </c>
      <c r="B13" s="889">
        <v>1</v>
      </c>
      <c r="C13" s="889">
        <v>3225</v>
      </c>
      <c r="D13" s="889">
        <v>10</v>
      </c>
      <c r="E13" s="889">
        <v>8</v>
      </c>
      <c r="F13" s="889">
        <v>2</v>
      </c>
      <c r="G13" s="889">
        <v>183</v>
      </c>
      <c r="H13" s="889">
        <v>0</v>
      </c>
      <c r="I13" s="889">
        <v>0</v>
      </c>
      <c r="J13" s="889">
        <v>0</v>
      </c>
      <c r="K13" s="889">
        <v>0</v>
      </c>
      <c r="L13" s="889">
        <v>0</v>
      </c>
      <c r="M13" s="889">
        <v>0</v>
      </c>
      <c r="N13" s="889">
        <v>0</v>
      </c>
      <c r="O13" s="889">
        <v>1317</v>
      </c>
      <c r="P13" s="889">
        <v>0</v>
      </c>
      <c r="Q13" s="889">
        <v>1317</v>
      </c>
      <c r="R13" s="889">
        <v>0</v>
      </c>
      <c r="S13" s="889">
        <v>0</v>
      </c>
      <c r="T13" s="889">
        <v>0</v>
      </c>
      <c r="U13" s="891">
        <v>2014</v>
      </c>
    </row>
    <row r="14" spans="1:21" s="892" customFormat="1" ht="27" customHeight="1">
      <c r="A14" s="887">
        <v>2015</v>
      </c>
      <c r="B14" s="889">
        <v>1</v>
      </c>
      <c r="C14" s="889">
        <v>3326</v>
      </c>
      <c r="D14" s="889">
        <v>10</v>
      </c>
      <c r="E14" s="889">
        <v>8</v>
      </c>
      <c r="F14" s="889">
        <v>2</v>
      </c>
      <c r="G14" s="889">
        <v>171</v>
      </c>
      <c r="H14" s="889">
        <v>0</v>
      </c>
      <c r="I14" s="889">
        <v>0</v>
      </c>
      <c r="J14" s="889">
        <v>0</v>
      </c>
      <c r="K14" s="889">
        <v>0</v>
      </c>
      <c r="L14" s="889">
        <v>0</v>
      </c>
      <c r="M14" s="889">
        <v>0</v>
      </c>
      <c r="N14" s="889">
        <v>0</v>
      </c>
      <c r="O14" s="889">
        <v>1321</v>
      </c>
      <c r="P14" s="889">
        <v>0</v>
      </c>
      <c r="Q14" s="889">
        <v>1321</v>
      </c>
      <c r="R14" s="889">
        <v>0</v>
      </c>
      <c r="S14" s="889">
        <v>0</v>
      </c>
      <c r="T14" s="889">
        <v>0</v>
      </c>
      <c r="U14" s="891">
        <v>2015</v>
      </c>
    </row>
    <row r="15" spans="1:21" s="899" customFormat="1" ht="27" customHeight="1" thickBot="1">
      <c r="A15" s="974">
        <v>2016</v>
      </c>
      <c r="B15" s="975">
        <v>1</v>
      </c>
      <c r="C15" s="975">
        <v>3373</v>
      </c>
      <c r="D15" s="975">
        <f>E15+F15</f>
        <v>9</v>
      </c>
      <c r="E15" s="975">
        <v>7</v>
      </c>
      <c r="F15" s="975">
        <v>2</v>
      </c>
      <c r="G15" s="975">
        <v>176</v>
      </c>
      <c r="H15" s="975">
        <v>0</v>
      </c>
      <c r="I15" s="975">
        <v>0</v>
      </c>
      <c r="J15" s="975">
        <v>0</v>
      </c>
      <c r="K15" s="975">
        <v>0</v>
      </c>
      <c r="L15" s="975">
        <v>0</v>
      </c>
      <c r="M15" s="975">
        <v>0</v>
      </c>
      <c r="N15" s="975">
        <v>0</v>
      </c>
      <c r="O15" s="975">
        <f>SUM(P15:Q15)</f>
        <v>1286</v>
      </c>
      <c r="P15" s="975">
        <v>0</v>
      </c>
      <c r="Q15" s="975">
        <v>1286</v>
      </c>
      <c r="R15" s="975">
        <f>SUM(S15:T15)</f>
        <v>0</v>
      </c>
      <c r="S15" s="975">
        <v>0</v>
      </c>
      <c r="T15" s="975">
        <v>0</v>
      </c>
      <c r="U15" s="976">
        <v>2016</v>
      </c>
    </row>
    <row r="16" spans="1:21" s="892" customFormat="1" ht="26.25" customHeight="1">
      <c r="A16" s="1928" t="s">
        <v>753</v>
      </c>
      <c r="B16" s="1928"/>
      <c r="C16" s="1928"/>
      <c r="D16" s="1928"/>
      <c r="E16" s="1928"/>
      <c r="F16" s="907"/>
      <c r="G16" s="907"/>
      <c r="H16" s="907"/>
      <c r="I16" s="907"/>
      <c r="J16" s="907"/>
      <c r="K16" s="907"/>
      <c r="L16" s="907"/>
      <c r="M16" s="1933" t="s">
        <v>754</v>
      </c>
      <c r="N16" s="1933"/>
      <c r="O16" s="1933"/>
      <c r="P16" s="1933"/>
      <c r="Q16" s="1933"/>
      <c r="R16" s="1933"/>
      <c r="S16" s="1933"/>
      <c r="T16" s="1933"/>
      <c r="U16" s="1933"/>
    </row>
  </sheetData>
  <mergeCells count="12">
    <mergeCell ref="A16:E16"/>
    <mergeCell ref="M16:U16"/>
    <mergeCell ref="A2:N2"/>
    <mergeCell ref="O2:U2"/>
    <mergeCell ref="A5:A9"/>
    <mergeCell ref="B5:B6"/>
    <mergeCell ref="C5:C6"/>
    <mergeCell ref="G5:N5"/>
    <mergeCell ref="U5:U9"/>
    <mergeCell ref="G6:N6"/>
    <mergeCell ref="B8:B9"/>
    <mergeCell ref="Q8:Q9"/>
  </mergeCells>
  <phoneticPr fontId="4" type="noConversion"/>
  <printOptions horizontalCentered="1" gridLinesSet="0"/>
  <pageMargins left="0.19685039370078741" right="0.19685039370078741" top="0.78740157480314965" bottom="0.39370078740157483" header="0.39370078740157483" footer="0"/>
  <pageSetup paperSize="9" scale="70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1"/>
  <sheetViews>
    <sheetView showGridLines="0" view="pageBreakPreview" zoomScaleNormal="75" workbookViewId="0">
      <selection activeCell="A15" sqref="A15"/>
    </sheetView>
  </sheetViews>
  <sheetFormatPr defaultColWidth="5.125" defaultRowHeight="15.75"/>
  <cols>
    <col min="1" max="1" width="8.625" style="238" customWidth="1"/>
    <col min="2" max="2" width="7.625" style="243" customWidth="1"/>
    <col min="3" max="3" width="8.75" style="243" customWidth="1"/>
    <col min="4" max="5" width="6" style="243" customWidth="1"/>
    <col min="6" max="6" width="5.625" style="243" customWidth="1"/>
    <col min="7" max="7" width="10" style="243" customWidth="1"/>
    <col min="8" max="8" width="9.25" style="243" customWidth="1"/>
    <col min="9" max="9" width="9" style="243" customWidth="1"/>
    <col min="10" max="11" width="8.875" style="243" customWidth="1"/>
    <col min="12" max="12" width="8.75" style="238" customWidth="1"/>
    <col min="13" max="13" width="9" style="238" customWidth="1"/>
    <col min="14" max="15" width="9.125" style="238" customWidth="1"/>
    <col min="16" max="16" width="8.125" style="238" customWidth="1"/>
    <col min="17" max="17" width="8" style="238" customWidth="1"/>
    <col min="18" max="18" width="8.125" style="238" customWidth="1"/>
    <col min="19" max="19" width="10.375" style="238" customWidth="1"/>
    <col min="20" max="20" width="9.625" style="238" customWidth="1"/>
    <col min="21" max="21" width="7.75" style="238" customWidth="1"/>
    <col min="22" max="16384" width="5.125" style="238"/>
  </cols>
  <sheetData>
    <row r="1" spans="1:21" s="99" customFormat="1" ht="35.1" customHeight="1">
      <c r="A1" s="95"/>
      <c r="B1" s="96"/>
      <c r="C1" s="96"/>
      <c r="D1" s="96"/>
      <c r="E1" s="96"/>
      <c r="F1" s="96"/>
      <c r="G1" s="96"/>
      <c r="H1" s="96"/>
      <c r="I1" s="96"/>
      <c r="J1" s="96"/>
      <c r="K1" s="96"/>
    </row>
    <row r="2" spans="1:21" s="100" customFormat="1" ht="20.25">
      <c r="A2" s="1686" t="s">
        <v>755</v>
      </c>
      <c r="B2" s="1686"/>
      <c r="C2" s="1686"/>
      <c r="D2" s="1686"/>
      <c r="E2" s="1686"/>
      <c r="F2" s="1686"/>
      <c r="G2" s="1686"/>
      <c r="H2" s="1686"/>
      <c r="I2" s="1686"/>
      <c r="J2" s="1686"/>
      <c r="K2" s="1686"/>
      <c r="L2" s="1707" t="s">
        <v>756</v>
      </c>
      <c r="M2" s="1707"/>
      <c r="N2" s="1707"/>
      <c r="O2" s="1707"/>
      <c r="P2" s="1707"/>
      <c r="Q2" s="1707"/>
      <c r="R2" s="1707"/>
      <c r="S2" s="1707"/>
      <c r="T2" s="1707"/>
      <c r="U2" s="1707"/>
    </row>
    <row r="3" spans="1:21" s="496" customFormat="1" ht="12">
      <c r="A3" s="752"/>
      <c r="B3" s="495"/>
      <c r="C3" s="495"/>
      <c r="D3" s="495"/>
      <c r="E3" s="495"/>
      <c r="F3" s="495"/>
      <c r="G3" s="495"/>
      <c r="H3" s="494"/>
      <c r="I3" s="495"/>
      <c r="J3" s="495"/>
      <c r="K3" s="495"/>
      <c r="L3" s="385"/>
      <c r="M3" s="385"/>
      <c r="N3" s="385"/>
      <c r="O3" s="385"/>
      <c r="P3" s="385"/>
      <c r="Q3" s="385"/>
      <c r="R3" s="385"/>
    </row>
    <row r="4" spans="1:21" s="207" customFormat="1" ht="15" customHeight="1" thickBot="1">
      <c r="A4" s="207" t="s">
        <v>757</v>
      </c>
      <c r="B4" s="208"/>
      <c r="C4" s="208"/>
      <c r="D4" s="208"/>
      <c r="E4" s="208"/>
      <c r="F4" s="208"/>
      <c r="G4" s="208"/>
      <c r="H4" s="208"/>
      <c r="I4" s="208"/>
      <c r="J4" s="208"/>
      <c r="K4" s="208"/>
      <c r="L4" s="208"/>
      <c r="M4" s="208"/>
      <c r="N4" s="1934" t="s">
        <v>758</v>
      </c>
      <c r="O4" s="1934"/>
      <c r="P4" s="1934"/>
      <c r="Q4" s="1934"/>
      <c r="R4" s="1934"/>
      <c r="S4" s="1934"/>
      <c r="T4" s="1934"/>
      <c r="U4" s="1934"/>
    </row>
    <row r="5" spans="1:21" s="854" customFormat="1" ht="21.75" customHeight="1">
      <c r="A5" s="1913" t="s">
        <v>712</v>
      </c>
      <c r="B5" s="1916" t="s">
        <v>713</v>
      </c>
      <c r="C5" s="1916" t="s">
        <v>714</v>
      </c>
      <c r="D5" s="851" t="s">
        <v>715</v>
      </c>
      <c r="E5" s="852"/>
      <c r="F5" s="853"/>
      <c r="G5" s="1918" t="s">
        <v>716</v>
      </c>
      <c r="H5" s="1919"/>
      <c r="I5" s="1919"/>
      <c r="J5" s="1919"/>
      <c r="K5" s="1919"/>
      <c r="L5" s="1919"/>
      <c r="M5" s="1919"/>
      <c r="N5" s="1920"/>
      <c r="O5" s="852" t="s">
        <v>717</v>
      </c>
      <c r="P5" s="852"/>
      <c r="Q5" s="853"/>
      <c r="R5" s="851" t="s">
        <v>718</v>
      </c>
      <c r="S5" s="852"/>
      <c r="T5" s="852"/>
      <c r="U5" s="1921" t="s">
        <v>719</v>
      </c>
    </row>
    <row r="6" spans="1:21" s="854" customFormat="1" ht="21.75" customHeight="1">
      <c r="A6" s="1930"/>
      <c r="B6" s="1917"/>
      <c r="C6" s="1917"/>
      <c r="D6" s="855" t="s">
        <v>720</v>
      </c>
      <c r="E6" s="856"/>
      <c r="F6" s="857"/>
      <c r="G6" s="1924" t="s">
        <v>759</v>
      </c>
      <c r="H6" s="1925"/>
      <c r="I6" s="1925"/>
      <c r="J6" s="1925"/>
      <c r="K6" s="1925"/>
      <c r="L6" s="1925"/>
      <c r="M6" s="1925"/>
      <c r="N6" s="1915"/>
      <c r="O6" s="856" t="s">
        <v>760</v>
      </c>
      <c r="P6" s="856"/>
      <c r="Q6" s="857"/>
      <c r="R6" s="977" t="s">
        <v>761</v>
      </c>
      <c r="S6" s="978"/>
      <c r="T6" s="978"/>
      <c r="U6" s="1922"/>
    </row>
    <row r="7" spans="1:21" s="854" customFormat="1" ht="33.75" customHeight="1">
      <c r="A7" s="1930"/>
      <c r="B7" s="858"/>
      <c r="C7" s="859"/>
      <c r="D7" s="979" t="s">
        <v>724</v>
      </c>
      <c r="E7" s="968" t="s">
        <v>725</v>
      </c>
      <c r="F7" s="968" t="s">
        <v>726</v>
      </c>
      <c r="G7" s="968" t="s">
        <v>727</v>
      </c>
      <c r="H7" s="968" t="s">
        <v>728</v>
      </c>
      <c r="I7" s="968" t="s">
        <v>729</v>
      </c>
      <c r="J7" s="968" t="s">
        <v>730</v>
      </c>
      <c r="K7" s="968" t="s">
        <v>731</v>
      </c>
      <c r="L7" s="968" t="s">
        <v>732</v>
      </c>
      <c r="M7" s="969" t="s">
        <v>733</v>
      </c>
      <c r="N7" s="968" t="s">
        <v>762</v>
      </c>
      <c r="O7" s="979" t="s">
        <v>724</v>
      </c>
      <c r="P7" s="967" t="s">
        <v>735</v>
      </c>
      <c r="Q7" s="967" t="s">
        <v>736</v>
      </c>
      <c r="R7" s="967" t="s">
        <v>724</v>
      </c>
      <c r="S7" s="967" t="s">
        <v>737</v>
      </c>
      <c r="T7" s="970" t="s">
        <v>738</v>
      </c>
      <c r="U7" s="1922"/>
    </row>
    <row r="8" spans="1:21" s="876" customFormat="1" ht="28.5" customHeight="1">
      <c r="A8" s="1930"/>
      <c r="B8" s="1926" t="s">
        <v>739</v>
      </c>
      <c r="C8" s="866"/>
      <c r="D8" s="980"/>
      <c r="E8" s="981"/>
      <c r="F8" s="982"/>
      <c r="G8" s="981"/>
      <c r="H8" s="981"/>
      <c r="I8" s="981"/>
      <c r="J8" s="981"/>
      <c r="K8" s="981"/>
      <c r="L8" s="868"/>
      <c r="M8" s="875"/>
      <c r="N8" s="868" t="s">
        <v>763</v>
      </c>
      <c r="O8" s="867"/>
      <c r="P8" s="866" t="s">
        <v>579</v>
      </c>
      <c r="Q8" s="1926" t="s">
        <v>740</v>
      </c>
      <c r="R8" s="868"/>
      <c r="S8" s="874" t="s">
        <v>668</v>
      </c>
      <c r="T8" s="875"/>
      <c r="U8" s="1922"/>
    </row>
    <row r="9" spans="1:21" s="876" customFormat="1" ht="35.25" customHeight="1">
      <c r="A9" s="1931"/>
      <c r="B9" s="1932"/>
      <c r="C9" s="877" t="s">
        <v>741</v>
      </c>
      <c r="D9" s="983" t="s">
        <v>17</v>
      </c>
      <c r="E9" s="984" t="s">
        <v>21</v>
      </c>
      <c r="F9" s="985" t="s">
        <v>742</v>
      </c>
      <c r="G9" s="984" t="s">
        <v>671</v>
      </c>
      <c r="H9" s="984" t="s">
        <v>743</v>
      </c>
      <c r="I9" s="985" t="s">
        <v>744</v>
      </c>
      <c r="J9" s="985" t="s">
        <v>745</v>
      </c>
      <c r="K9" s="985" t="s">
        <v>746</v>
      </c>
      <c r="L9" s="880" t="s">
        <v>747</v>
      </c>
      <c r="M9" s="942" t="s">
        <v>748</v>
      </c>
      <c r="N9" s="880" t="s">
        <v>749</v>
      </c>
      <c r="O9" s="878" t="s">
        <v>17</v>
      </c>
      <c r="P9" s="884" t="s">
        <v>750</v>
      </c>
      <c r="Q9" s="1932"/>
      <c r="R9" s="877" t="s">
        <v>17</v>
      </c>
      <c r="S9" s="885" t="s">
        <v>751</v>
      </c>
      <c r="T9" s="886" t="s">
        <v>752</v>
      </c>
      <c r="U9" s="1923"/>
    </row>
    <row r="10" spans="1:21" s="892" customFormat="1" ht="27" customHeight="1">
      <c r="A10" s="887">
        <v>2011</v>
      </c>
      <c r="B10" s="889">
        <v>1</v>
      </c>
      <c r="C10" s="889">
        <v>249</v>
      </c>
      <c r="D10" s="889">
        <v>7</v>
      </c>
      <c r="E10" s="889">
        <v>5</v>
      </c>
      <c r="F10" s="889">
        <v>2</v>
      </c>
      <c r="G10" s="889">
        <v>442</v>
      </c>
      <c r="H10" s="889">
        <v>444</v>
      </c>
      <c r="I10" s="889">
        <v>0</v>
      </c>
      <c r="J10" s="889">
        <v>0</v>
      </c>
      <c r="K10" s="944">
        <v>8</v>
      </c>
      <c r="L10" s="944">
        <v>1</v>
      </c>
      <c r="M10" s="889">
        <v>320</v>
      </c>
      <c r="N10" s="889">
        <v>1</v>
      </c>
      <c r="O10" s="889">
        <v>14800</v>
      </c>
      <c r="P10" s="889">
        <v>14709</v>
      </c>
      <c r="Q10" s="889">
        <v>91</v>
      </c>
      <c r="R10" s="889">
        <v>19950</v>
      </c>
      <c r="S10" s="889">
        <v>18468</v>
      </c>
      <c r="T10" s="889">
        <v>1482</v>
      </c>
      <c r="U10" s="891">
        <v>2011</v>
      </c>
    </row>
    <row r="11" spans="1:21" s="892" customFormat="1" ht="27" customHeight="1">
      <c r="A11" s="887">
        <v>2012</v>
      </c>
      <c r="B11" s="889">
        <v>1</v>
      </c>
      <c r="C11" s="889">
        <v>234</v>
      </c>
      <c r="D11" s="889">
        <v>6</v>
      </c>
      <c r="E11" s="889">
        <v>4</v>
      </c>
      <c r="F11" s="889">
        <v>2</v>
      </c>
      <c r="G11" s="889">
        <v>201</v>
      </c>
      <c r="H11" s="889">
        <v>734</v>
      </c>
      <c r="I11" s="889">
        <v>0</v>
      </c>
      <c r="J11" s="889">
        <v>0</v>
      </c>
      <c r="K11" s="944">
        <v>13</v>
      </c>
      <c r="L11" s="944">
        <v>2</v>
      </c>
      <c r="M11" s="889">
        <v>201</v>
      </c>
      <c r="N11" s="889">
        <v>1</v>
      </c>
      <c r="O11" s="889">
        <v>14041</v>
      </c>
      <c r="P11" s="889">
        <v>14041</v>
      </c>
      <c r="Q11" s="889">
        <v>0</v>
      </c>
      <c r="R11" s="889">
        <v>16856</v>
      </c>
      <c r="S11" s="889">
        <v>15934</v>
      </c>
      <c r="T11" s="889">
        <v>922</v>
      </c>
      <c r="U11" s="891">
        <v>2012</v>
      </c>
    </row>
    <row r="12" spans="1:21" s="892" customFormat="1" ht="27" customHeight="1">
      <c r="A12" s="887">
        <v>2013</v>
      </c>
      <c r="B12" s="889">
        <v>1</v>
      </c>
      <c r="C12" s="889">
        <v>211</v>
      </c>
      <c r="D12" s="889">
        <v>6</v>
      </c>
      <c r="E12" s="889">
        <v>4</v>
      </c>
      <c r="F12" s="889">
        <v>2</v>
      </c>
      <c r="G12" s="889">
        <v>433</v>
      </c>
      <c r="H12" s="889">
        <v>762</v>
      </c>
      <c r="I12" s="889">
        <v>0</v>
      </c>
      <c r="J12" s="889">
        <v>0</v>
      </c>
      <c r="K12" s="944">
        <v>17</v>
      </c>
      <c r="L12" s="944">
        <v>4</v>
      </c>
      <c r="M12" s="889">
        <v>534</v>
      </c>
      <c r="N12" s="889">
        <v>9</v>
      </c>
      <c r="O12" s="889">
        <v>13288</v>
      </c>
      <c r="P12" s="889">
        <v>13211</v>
      </c>
      <c r="Q12" s="889">
        <v>77</v>
      </c>
      <c r="R12" s="889">
        <v>16795</v>
      </c>
      <c r="S12" s="889">
        <v>15393</v>
      </c>
      <c r="T12" s="889">
        <v>1402</v>
      </c>
      <c r="U12" s="891">
        <v>2013</v>
      </c>
    </row>
    <row r="13" spans="1:21" s="892" customFormat="1" ht="27" customHeight="1">
      <c r="A13" s="887">
        <v>2014</v>
      </c>
      <c r="B13" s="889">
        <v>1</v>
      </c>
      <c r="C13" s="889">
        <v>193</v>
      </c>
      <c r="D13" s="889">
        <v>6</v>
      </c>
      <c r="E13" s="889">
        <v>4</v>
      </c>
      <c r="F13" s="889">
        <v>2</v>
      </c>
      <c r="G13" s="889">
        <v>752</v>
      </c>
      <c r="H13" s="889">
        <v>677</v>
      </c>
      <c r="I13" s="889">
        <v>0</v>
      </c>
      <c r="J13" s="889">
        <v>0</v>
      </c>
      <c r="K13" s="944">
        <v>19</v>
      </c>
      <c r="L13" s="944">
        <v>7</v>
      </c>
      <c r="M13" s="889">
        <v>593</v>
      </c>
      <c r="N13" s="889">
        <v>5</v>
      </c>
      <c r="O13" s="889">
        <v>16400</v>
      </c>
      <c r="P13" s="889">
        <v>16330</v>
      </c>
      <c r="Q13" s="889">
        <v>70</v>
      </c>
      <c r="R13" s="889">
        <v>20497</v>
      </c>
      <c r="S13" s="889">
        <v>18766</v>
      </c>
      <c r="T13" s="889">
        <v>1731</v>
      </c>
      <c r="U13" s="891">
        <v>2014</v>
      </c>
    </row>
    <row r="14" spans="1:21" s="892" customFormat="1" ht="27" customHeight="1">
      <c r="A14" s="887">
        <v>2015</v>
      </c>
      <c r="B14" s="889">
        <v>1</v>
      </c>
      <c r="C14" s="889">
        <v>194</v>
      </c>
      <c r="D14" s="889">
        <v>6</v>
      </c>
      <c r="E14" s="889">
        <v>4</v>
      </c>
      <c r="F14" s="889">
        <v>2</v>
      </c>
      <c r="G14" s="889">
        <v>890</v>
      </c>
      <c r="H14" s="889">
        <v>760</v>
      </c>
      <c r="I14" s="889">
        <v>0</v>
      </c>
      <c r="J14" s="889">
        <v>0</v>
      </c>
      <c r="K14" s="944">
        <v>11</v>
      </c>
      <c r="L14" s="944">
        <v>3</v>
      </c>
      <c r="M14" s="889">
        <v>474</v>
      </c>
      <c r="N14" s="889">
        <v>7</v>
      </c>
      <c r="O14" s="889">
        <v>18940</v>
      </c>
      <c r="P14" s="889">
        <v>18878</v>
      </c>
      <c r="Q14" s="889">
        <v>62</v>
      </c>
      <c r="R14" s="889">
        <v>20822</v>
      </c>
      <c r="S14" s="889">
        <v>18890</v>
      </c>
      <c r="T14" s="889">
        <v>1932</v>
      </c>
      <c r="U14" s="891">
        <v>2015</v>
      </c>
    </row>
    <row r="15" spans="1:21" s="899" customFormat="1" ht="27" customHeight="1" thickBot="1">
      <c r="A15" s="974">
        <v>2016</v>
      </c>
      <c r="B15" s="975">
        <v>1</v>
      </c>
      <c r="C15" s="975">
        <v>183</v>
      </c>
      <c r="D15" s="975">
        <f>SUM(E15:F15)</f>
        <v>6</v>
      </c>
      <c r="E15" s="975">
        <v>4</v>
      </c>
      <c r="F15" s="986">
        <v>2</v>
      </c>
      <c r="G15" s="975">
        <v>715</v>
      </c>
      <c r="H15" s="975">
        <v>706</v>
      </c>
      <c r="I15" s="975">
        <v>0</v>
      </c>
      <c r="J15" s="975">
        <v>0</v>
      </c>
      <c r="K15" s="975">
        <v>21</v>
      </c>
      <c r="L15" s="975">
        <v>1</v>
      </c>
      <c r="M15" s="975">
        <v>652</v>
      </c>
      <c r="N15" s="975">
        <v>0</v>
      </c>
      <c r="O15" s="975">
        <f>SUM(P15:Q15)</f>
        <v>19978</v>
      </c>
      <c r="P15" s="975">
        <v>19930</v>
      </c>
      <c r="Q15" s="975">
        <v>48</v>
      </c>
      <c r="R15" s="975">
        <f>SUM(S15:T15)</f>
        <v>25648</v>
      </c>
      <c r="S15" s="975">
        <v>23485</v>
      </c>
      <c r="T15" s="975">
        <v>2163</v>
      </c>
      <c r="U15" s="976">
        <v>2016</v>
      </c>
    </row>
    <row r="16" spans="1:21" s="207" customFormat="1" ht="26.25" customHeight="1">
      <c r="A16" s="1896" t="s">
        <v>764</v>
      </c>
      <c r="B16" s="1896"/>
      <c r="C16" s="1896"/>
      <c r="D16" s="1896"/>
      <c r="E16" s="1896"/>
      <c r="F16" s="1896"/>
      <c r="G16" s="1896"/>
      <c r="H16" s="987"/>
      <c r="I16" s="987"/>
      <c r="J16" s="987"/>
      <c r="K16" s="987"/>
      <c r="L16" s="1856" t="s">
        <v>765</v>
      </c>
      <c r="M16" s="1856"/>
      <c r="N16" s="1856"/>
      <c r="O16" s="1856"/>
      <c r="P16" s="1856"/>
      <c r="Q16" s="1856"/>
      <c r="R16" s="1856"/>
    </row>
    <row r="17" spans="2:11" s="99" customFormat="1" ht="14.25" customHeight="1">
      <c r="B17" s="96"/>
      <c r="C17" s="96"/>
      <c r="D17" s="96"/>
      <c r="E17" s="96"/>
      <c r="F17" s="96"/>
      <c r="G17" s="96"/>
      <c r="H17" s="96"/>
      <c r="I17" s="96"/>
      <c r="J17" s="96"/>
      <c r="K17" s="96"/>
    </row>
    <row r="18" spans="2:11" s="151" customFormat="1" ht="2.25" customHeight="1">
      <c r="B18" s="148"/>
      <c r="C18" s="148"/>
      <c r="D18" s="148"/>
      <c r="E18" s="148"/>
      <c r="F18" s="148"/>
      <c r="G18" s="148"/>
      <c r="H18" s="148"/>
      <c r="I18" s="148"/>
      <c r="J18" s="148"/>
      <c r="K18" s="148"/>
    </row>
    <row r="19" spans="2:11" s="151" customFormat="1" ht="2.25" customHeight="1">
      <c r="B19" s="148"/>
      <c r="C19" s="148"/>
      <c r="D19" s="148"/>
      <c r="E19" s="148"/>
      <c r="F19" s="148"/>
      <c r="G19" s="148"/>
      <c r="H19" s="148"/>
      <c r="I19" s="148"/>
      <c r="J19" s="148"/>
      <c r="K19" s="148"/>
    </row>
    <row r="20" spans="2:11" s="151" customFormat="1" ht="2.25" customHeight="1">
      <c r="B20" s="148"/>
      <c r="C20" s="148"/>
      <c r="D20" s="148"/>
      <c r="E20" s="148"/>
      <c r="F20" s="148"/>
      <c r="G20" s="148"/>
      <c r="H20" s="148"/>
      <c r="I20" s="148"/>
      <c r="J20" s="148"/>
      <c r="K20" s="148"/>
    </row>
    <row r="21" spans="2:11" s="151" customFormat="1" ht="2.25" customHeight="1">
      <c r="B21" s="148"/>
      <c r="C21" s="148"/>
      <c r="D21" s="148"/>
      <c r="E21" s="148"/>
      <c r="F21" s="148"/>
      <c r="G21" s="148"/>
      <c r="H21" s="148"/>
      <c r="I21" s="148"/>
      <c r="J21" s="148"/>
      <c r="K21" s="148"/>
    </row>
  </sheetData>
  <mergeCells count="13">
    <mergeCell ref="Q8:Q9"/>
    <mergeCell ref="A16:G16"/>
    <mergeCell ref="L16:R16"/>
    <mergeCell ref="A2:K2"/>
    <mergeCell ref="L2:U2"/>
    <mergeCell ref="N4:U4"/>
    <mergeCell ref="A5:A9"/>
    <mergeCell ref="B5:B6"/>
    <mergeCell ref="C5:C6"/>
    <mergeCell ref="G5:N5"/>
    <mergeCell ref="U5:U9"/>
    <mergeCell ref="G6:N6"/>
    <mergeCell ref="B8:B9"/>
  </mergeCells>
  <phoneticPr fontId="4" type="noConversion"/>
  <printOptions horizontalCentered="1" gridLinesSet="0"/>
  <pageMargins left="0.19685039370078741" right="0.19685039370078741" top="0.78740157480314965" bottom="0.39370078740157483" header="0.39370078740157483" footer="0"/>
  <pageSetup paperSize="9" scale="70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>
    <tabColor theme="0"/>
    <pageSetUpPr fitToPage="1"/>
  </sheetPr>
  <dimension ref="A1:X48"/>
  <sheetViews>
    <sheetView showGridLines="0" view="pageBreakPreview" topLeftCell="A7" zoomScaleNormal="85" workbookViewId="0">
      <selection activeCell="H14" sqref="H14"/>
    </sheetView>
  </sheetViews>
  <sheetFormatPr defaultRowHeight="12"/>
  <cols>
    <col min="1" max="1" width="8.25" style="989" customWidth="1"/>
    <col min="2" max="2" width="10" style="989" customWidth="1"/>
    <col min="3" max="3" width="8.75" style="988" customWidth="1"/>
    <col min="4" max="4" width="8.875" style="988" customWidth="1"/>
    <col min="5" max="5" width="6.875" style="988" customWidth="1"/>
    <col min="6" max="6" width="8.75" style="988" customWidth="1"/>
    <col min="7" max="7" width="7" style="988" customWidth="1"/>
    <col min="8" max="8" width="7.625" style="988" customWidth="1"/>
    <col min="9" max="9" width="10.625" style="988" customWidth="1"/>
    <col min="10" max="10" width="8.875" style="988" customWidth="1"/>
    <col min="11" max="11" width="8.125" style="988" customWidth="1"/>
    <col min="12" max="12" width="8.75" style="988" customWidth="1"/>
    <col min="13" max="13" width="10.25" style="988" customWidth="1"/>
    <col min="14" max="14" width="8.75" style="988" customWidth="1"/>
    <col min="15" max="15" width="8.125" style="988" customWidth="1"/>
    <col min="16" max="16" width="9.625" style="988" bestFit="1" customWidth="1"/>
    <col min="17" max="18" width="6.5" style="988" customWidth="1"/>
    <col min="19" max="19" width="7.5" style="988" bestFit="1" customWidth="1"/>
    <col min="20" max="20" width="6.625" style="988" customWidth="1"/>
    <col min="21" max="21" width="8.75" style="988" customWidth="1"/>
    <col min="22" max="22" width="13.875" style="989" bestFit="1" customWidth="1"/>
    <col min="23" max="24" width="9" style="989" hidden="1" customWidth="1"/>
    <col min="25" max="25" width="4.5" style="989" customWidth="1"/>
    <col min="26" max="26" width="2.875" style="989" customWidth="1"/>
    <col min="27" max="256" width="9" style="989"/>
    <col min="257" max="257" width="8.25" style="989" customWidth="1"/>
    <col min="258" max="258" width="10" style="989" customWidth="1"/>
    <col min="259" max="259" width="8.75" style="989" customWidth="1"/>
    <col min="260" max="260" width="8.875" style="989" customWidth="1"/>
    <col min="261" max="261" width="6.875" style="989" customWidth="1"/>
    <col min="262" max="262" width="8.75" style="989" customWidth="1"/>
    <col min="263" max="263" width="7" style="989" customWidth="1"/>
    <col min="264" max="264" width="7.625" style="989" customWidth="1"/>
    <col min="265" max="265" width="10.625" style="989" customWidth="1"/>
    <col min="266" max="266" width="8.875" style="989" customWidth="1"/>
    <col min="267" max="267" width="8.125" style="989" customWidth="1"/>
    <col min="268" max="268" width="8.75" style="989" customWidth="1"/>
    <col min="269" max="269" width="10.25" style="989" customWidth="1"/>
    <col min="270" max="270" width="8.75" style="989" customWidth="1"/>
    <col min="271" max="271" width="8.125" style="989" customWidth="1"/>
    <col min="272" max="272" width="9.625" style="989" bestFit="1" customWidth="1"/>
    <col min="273" max="274" width="6.5" style="989" customWidth="1"/>
    <col min="275" max="275" width="7.5" style="989" bestFit="1" customWidth="1"/>
    <col min="276" max="276" width="6.625" style="989" customWidth="1"/>
    <col min="277" max="277" width="8.75" style="989" customWidth="1"/>
    <col min="278" max="278" width="13.875" style="989" bestFit="1" customWidth="1"/>
    <col min="279" max="280" width="0" style="989" hidden="1" customWidth="1"/>
    <col min="281" max="281" width="4.5" style="989" customWidth="1"/>
    <col min="282" max="282" width="2.875" style="989" customWidth="1"/>
    <col min="283" max="512" width="9" style="989"/>
    <col min="513" max="513" width="8.25" style="989" customWidth="1"/>
    <col min="514" max="514" width="10" style="989" customWidth="1"/>
    <col min="515" max="515" width="8.75" style="989" customWidth="1"/>
    <col min="516" max="516" width="8.875" style="989" customWidth="1"/>
    <col min="517" max="517" width="6.875" style="989" customWidth="1"/>
    <col min="518" max="518" width="8.75" style="989" customWidth="1"/>
    <col min="519" max="519" width="7" style="989" customWidth="1"/>
    <col min="520" max="520" width="7.625" style="989" customWidth="1"/>
    <col min="521" max="521" width="10.625" style="989" customWidth="1"/>
    <col min="522" max="522" width="8.875" style="989" customWidth="1"/>
    <col min="523" max="523" width="8.125" style="989" customWidth="1"/>
    <col min="524" max="524" width="8.75" style="989" customWidth="1"/>
    <col min="525" max="525" width="10.25" style="989" customWidth="1"/>
    <col min="526" max="526" width="8.75" style="989" customWidth="1"/>
    <col min="527" max="527" width="8.125" style="989" customWidth="1"/>
    <col min="528" max="528" width="9.625" style="989" bestFit="1" customWidth="1"/>
    <col min="529" max="530" width="6.5" style="989" customWidth="1"/>
    <col min="531" max="531" width="7.5" style="989" bestFit="1" customWidth="1"/>
    <col min="532" max="532" width="6.625" style="989" customWidth="1"/>
    <col min="533" max="533" width="8.75" style="989" customWidth="1"/>
    <col min="534" max="534" width="13.875" style="989" bestFit="1" customWidth="1"/>
    <col min="535" max="536" width="0" style="989" hidden="1" customWidth="1"/>
    <col min="537" max="537" width="4.5" style="989" customWidth="1"/>
    <col min="538" max="538" width="2.875" style="989" customWidth="1"/>
    <col min="539" max="768" width="9" style="989"/>
    <col min="769" max="769" width="8.25" style="989" customWidth="1"/>
    <col min="770" max="770" width="10" style="989" customWidth="1"/>
    <col min="771" max="771" width="8.75" style="989" customWidth="1"/>
    <col min="772" max="772" width="8.875" style="989" customWidth="1"/>
    <col min="773" max="773" width="6.875" style="989" customWidth="1"/>
    <col min="774" max="774" width="8.75" style="989" customWidth="1"/>
    <col min="775" max="775" width="7" style="989" customWidth="1"/>
    <col min="776" max="776" width="7.625" style="989" customWidth="1"/>
    <col min="777" max="777" width="10.625" style="989" customWidth="1"/>
    <col min="778" max="778" width="8.875" style="989" customWidth="1"/>
    <col min="779" max="779" width="8.125" style="989" customWidth="1"/>
    <col min="780" max="780" width="8.75" style="989" customWidth="1"/>
    <col min="781" max="781" width="10.25" style="989" customWidth="1"/>
    <col min="782" max="782" width="8.75" style="989" customWidth="1"/>
    <col min="783" max="783" width="8.125" style="989" customWidth="1"/>
    <col min="784" max="784" width="9.625" style="989" bestFit="1" customWidth="1"/>
    <col min="785" max="786" width="6.5" style="989" customWidth="1"/>
    <col min="787" max="787" width="7.5" style="989" bestFit="1" customWidth="1"/>
    <col min="788" max="788" width="6.625" style="989" customWidth="1"/>
    <col min="789" max="789" width="8.75" style="989" customWidth="1"/>
    <col min="790" max="790" width="13.875" style="989" bestFit="1" customWidth="1"/>
    <col min="791" max="792" width="0" style="989" hidden="1" customWidth="1"/>
    <col min="793" max="793" width="4.5" style="989" customWidth="1"/>
    <col min="794" max="794" width="2.875" style="989" customWidth="1"/>
    <col min="795" max="1024" width="9" style="989"/>
    <col min="1025" max="1025" width="8.25" style="989" customWidth="1"/>
    <col min="1026" max="1026" width="10" style="989" customWidth="1"/>
    <col min="1027" max="1027" width="8.75" style="989" customWidth="1"/>
    <col min="1028" max="1028" width="8.875" style="989" customWidth="1"/>
    <col min="1029" max="1029" width="6.875" style="989" customWidth="1"/>
    <col min="1030" max="1030" width="8.75" style="989" customWidth="1"/>
    <col min="1031" max="1031" width="7" style="989" customWidth="1"/>
    <col min="1032" max="1032" width="7.625" style="989" customWidth="1"/>
    <col min="1033" max="1033" width="10.625" style="989" customWidth="1"/>
    <col min="1034" max="1034" width="8.875" style="989" customWidth="1"/>
    <col min="1035" max="1035" width="8.125" style="989" customWidth="1"/>
    <col min="1036" max="1036" width="8.75" style="989" customWidth="1"/>
    <col min="1037" max="1037" width="10.25" style="989" customWidth="1"/>
    <col min="1038" max="1038" width="8.75" style="989" customWidth="1"/>
    <col min="1039" max="1039" width="8.125" style="989" customWidth="1"/>
    <col min="1040" max="1040" width="9.625" style="989" bestFit="1" customWidth="1"/>
    <col min="1041" max="1042" width="6.5" style="989" customWidth="1"/>
    <col min="1043" max="1043" width="7.5" style="989" bestFit="1" customWidth="1"/>
    <col min="1044" max="1044" width="6.625" style="989" customWidth="1"/>
    <col min="1045" max="1045" width="8.75" style="989" customWidth="1"/>
    <col min="1046" max="1046" width="13.875" style="989" bestFit="1" customWidth="1"/>
    <col min="1047" max="1048" width="0" style="989" hidden="1" customWidth="1"/>
    <col min="1049" max="1049" width="4.5" style="989" customWidth="1"/>
    <col min="1050" max="1050" width="2.875" style="989" customWidth="1"/>
    <col min="1051" max="1280" width="9" style="989"/>
    <col min="1281" max="1281" width="8.25" style="989" customWidth="1"/>
    <col min="1282" max="1282" width="10" style="989" customWidth="1"/>
    <col min="1283" max="1283" width="8.75" style="989" customWidth="1"/>
    <col min="1284" max="1284" width="8.875" style="989" customWidth="1"/>
    <col min="1285" max="1285" width="6.875" style="989" customWidth="1"/>
    <col min="1286" max="1286" width="8.75" style="989" customWidth="1"/>
    <col min="1287" max="1287" width="7" style="989" customWidth="1"/>
    <col min="1288" max="1288" width="7.625" style="989" customWidth="1"/>
    <col min="1289" max="1289" width="10.625" style="989" customWidth="1"/>
    <col min="1290" max="1290" width="8.875" style="989" customWidth="1"/>
    <col min="1291" max="1291" width="8.125" style="989" customWidth="1"/>
    <col min="1292" max="1292" width="8.75" style="989" customWidth="1"/>
    <col min="1293" max="1293" width="10.25" style="989" customWidth="1"/>
    <col min="1294" max="1294" width="8.75" style="989" customWidth="1"/>
    <col min="1295" max="1295" width="8.125" style="989" customWidth="1"/>
    <col min="1296" max="1296" width="9.625" style="989" bestFit="1" customWidth="1"/>
    <col min="1297" max="1298" width="6.5" style="989" customWidth="1"/>
    <col min="1299" max="1299" width="7.5" style="989" bestFit="1" customWidth="1"/>
    <col min="1300" max="1300" width="6.625" style="989" customWidth="1"/>
    <col min="1301" max="1301" width="8.75" style="989" customWidth="1"/>
    <col min="1302" max="1302" width="13.875" style="989" bestFit="1" customWidth="1"/>
    <col min="1303" max="1304" width="0" style="989" hidden="1" customWidth="1"/>
    <col min="1305" max="1305" width="4.5" style="989" customWidth="1"/>
    <col min="1306" max="1306" width="2.875" style="989" customWidth="1"/>
    <col min="1307" max="1536" width="9" style="989"/>
    <col min="1537" max="1537" width="8.25" style="989" customWidth="1"/>
    <col min="1538" max="1538" width="10" style="989" customWidth="1"/>
    <col min="1539" max="1539" width="8.75" style="989" customWidth="1"/>
    <col min="1540" max="1540" width="8.875" style="989" customWidth="1"/>
    <col min="1541" max="1541" width="6.875" style="989" customWidth="1"/>
    <col min="1542" max="1542" width="8.75" style="989" customWidth="1"/>
    <col min="1543" max="1543" width="7" style="989" customWidth="1"/>
    <col min="1544" max="1544" width="7.625" style="989" customWidth="1"/>
    <col min="1545" max="1545" width="10.625" style="989" customWidth="1"/>
    <col min="1546" max="1546" width="8.875" style="989" customWidth="1"/>
    <col min="1547" max="1547" width="8.125" style="989" customWidth="1"/>
    <col min="1548" max="1548" width="8.75" style="989" customWidth="1"/>
    <col min="1549" max="1549" width="10.25" style="989" customWidth="1"/>
    <col min="1550" max="1550" width="8.75" style="989" customWidth="1"/>
    <col min="1551" max="1551" width="8.125" style="989" customWidth="1"/>
    <col min="1552" max="1552" width="9.625" style="989" bestFit="1" customWidth="1"/>
    <col min="1553" max="1554" width="6.5" style="989" customWidth="1"/>
    <col min="1555" max="1555" width="7.5" style="989" bestFit="1" customWidth="1"/>
    <col min="1556" max="1556" width="6.625" style="989" customWidth="1"/>
    <col min="1557" max="1557" width="8.75" style="989" customWidth="1"/>
    <col min="1558" max="1558" width="13.875" style="989" bestFit="1" customWidth="1"/>
    <col min="1559" max="1560" width="0" style="989" hidden="1" customWidth="1"/>
    <col min="1561" max="1561" width="4.5" style="989" customWidth="1"/>
    <col min="1562" max="1562" width="2.875" style="989" customWidth="1"/>
    <col min="1563" max="1792" width="9" style="989"/>
    <col min="1793" max="1793" width="8.25" style="989" customWidth="1"/>
    <col min="1794" max="1794" width="10" style="989" customWidth="1"/>
    <col min="1795" max="1795" width="8.75" style="989" customWidth="1"/>
    <col min="1796" max="1796" width="8.875" style="989" customWidth="1"/>
    <col min="1797" max="1797" width="6.875" style="989" customWidth="1"/>
    <col min="1798" max="1798" width="8.75" style="989" customWidth="1"/>
    <col min="1799" max="1799" width="7" style="989" customWidth="1"/>
    <col min="1800" max="1800" width="7.625" style="989" customWidth="1"/>
    <col min="1801" max="1801" width="10.625" style="989" customWidth="1"/>
    <col min="1802" max="1802" width="8.875" style="989" customWidth="1"/>
    <col min="1803" max="1803" width="8.125" style="989" customWidth="1"/>
    <col min="1804" max="1804" width="8.75" style="989" customWidth="1"/>
    <col min="1805" max="1805" width="10.25" style="989" customWidth="1"/>
    <col min="1806" max="1806" width="8.75" style="989" customWidth="1"/>
    <col min="1807" max="1807" width="8.125" style="989" customWidth="1"/>
    <col min="1808" max="1808" width="9.625" style="989" bestFit="1" customWidth="1"/>
    <col min="1809" max="1810" width="6.5" style="989" customWidth="1"/>
    <col min="1811" max="1811" width="7.5" style="989" bestFit="1" customWidth="1"/>
    <col min="1812" max="1812" width="6.625" style="989" customWidth="1"/>
    <col min="1813" max="1813" width="8.75" style="989" customWidth="1"/>
    <col min="1814" max="1814" width="13.875" style="989" bestFit="1" customWidth="1"/>
    <col min="1815" max="1816" width="0" style="989" hidden="1" customWidth="1"/>
    <col min="1817" max="1817" width="4.5" style="989" customWidth="1"/>
    <col min="1818" max="1818" width="2.875" style="989" customWidth="1"/>
    <col min="1819" max="2048" width="9" style="989"/>
    <col min="2049" max="2049" width="8.25" style="989" customWidth="1"/>
    <col min="2050" max="2050" width="10" style="989" customWidth="1"/>
    <col min="2051" max="2051" width="8.75" style="989" customWidth="1"/>
    <col min="2052" max="2052" width="8.875" style="989" customWidth="1"/>
    <col min="2053" max="2053" width="6.875" style="989" customWidth="1"/>
    <col min="2054" max="2054" width="8.75" style="989" customWidth="1"/>
    <col min="2055" max="2055" width="7" style="989" customWidth="1"/>
    <col min="2056" max="2056" width="7.625" style="989" customWidth="1"/>
    <col min="2057" max="2057" width="10.625" style="989" customWidth="1"/>
    <col min="2058" max="2058" width="8.875" style="989" customWidth="1"/>
    <col min="2059" max="2059" width="8.125" style="989" customWidth="1"/>
    <col min="2060" max="2060" width="8.75" style="989" customWidth="1"/>
    <col min="2061" max="2061" width="10.25" style="989" customWidth="1"/>
    <col min="2062" max="2062" width="8.75" style="989" customWidth="1"/>
    <col min="2063" max="2063" width="8.125" style="989" customWidth="1"/>
    <col min="2064" max="2064" width="9.625" style="989" bestFit="1" customWidth="1"/>
    <col min="2065" max="2066" width="6.5" style="989" customWidth="1"/>
    <col min="2067" max="2067" width="7.5" style="989" bestFit="1" customWidth="1"/>
    <col min="2068" max="2068" width="6.625" style="989" customWidth="1"/>
    <col min="2069" max="2069" width="8.75" style="989" customWidth="1"/>
    <col min="2070" max="2070" width="13.875" style="989" bestFit="1" customWidth="1"/>
    <col min="2071" max="2072" width="0" style="989" hidden="1" customWidth="1"/>
    <col min="2073" max="2073" width="4.5" style="989" customWidth="1"/>
    <col min="2074" max="2074" width="2.875" style="989" customWidth="1"/>
    <col min="2075" max="2304" width="9" style="989"/>
    <col min="2305" max="2305" width="8.25" style="989" customWidth="1"/>
    <col min="2306" max="2306" width="10" style="989" customWidth="1"/>
    <col min="2307" max="2307" width="8.75" style="989" customWidth="1"/>
    <col min="2308" max="2308" width="8.875" style="989" customWidth="1"/>
    <col min="2309" max="2309" width="6.875" style="989" customWidth="1"/>
    <col min="2310" max="2310" width="8.75" style="989" customWidth="1"/>
    <col min="2311" max="2311" width="7" style="989" customWidth="1"/>
    <col min="2312" max="2312" width="7.625" style="989" customWidth="1"/>
    <col min="2313" max="2313" width="10.625" style="989" customWidth="1"/>
    <col min="2314" max="2314" width="8.875" style="989" customWidth="1"/>
    <col min="2315" max="2315" width="8.125" style="989" customWidth="1"/>
    <col min="2316" max="2316" width="8.75" style="989" customWidth="1"/>
    <col min="2317" max="2317" width="10.25" style="989" customWidth="1"/>
    <col min="2318" max="2318" width="8.75" style="989" customWidth="1"/>
    <col min="2319" max="2319" width="8.125" style="989" customWidth="1"/>
    <col min="2320" max="2320" width="9.625" style="989" bestFit="1" customWidth="1"/>
    <col min="2321" max="2322" width="6.5" style="989" customWidth="1"/>
    <col min="2323" max="2323" width="7.5" style="989" bestFit="1" customWidth="1"/>
    <col min="2324" max="2324" width="6.625" style="989" customWidth="1"/>
    <col min="2325" max="2325" width="8.75" style="989" customWidth="1"/>
    <col min="2326" max="2326" width="13.875" style="989" bestFit="1" customWidth="1"/>
    <col min="2327" max="2328" width="0" style="989" hidden="1" customWidth="1"/>
    <col min="2329" max="2329" width="4.5" style="989" customWidth="1"/>
    <col min="2330" max="2330" width="2.875" style="989" customWidth="1"/>
    <col min="2331" max="2560" width="9" style="989"/>
    <col min="2561" max="2561" width="8.25" style="989" customWidth="1"/>
    <col min="2562" max="2562" width="10" style="989" customWidth="1"/>
    <col min="2563" max="2563" width="8.75" style="989" customWidth="1"/>
    <col min="2564" max="2564" width="8.875" style="989" customWidth="1"/>
    <col min="2565" max="2565" width="6.875" style="989" customWidth="1"/>
    <col min="2566" max="2566" width="8.75" style="989" customWidth="1"/>
    <col min="2567" max="2567" width="7" style="989" customWidth="1"/>
    <col min="2568" max="2568" width="7.625" style="989" customWidth="1"/>
    <col min="2569" max="2569" width="10.625" style="989" customWidth="1"/>
    <col min="2570" max="2570" width="8.875" style="989" customWidth="1"/>
    <col min="2571" max="2571" width="8.125" style="989" customWidth="1"/>
    <col min="2572" max="2572" width="8.75" style="989" customWidth="1"/>
    <col min="2573" max="2573" width="10.25" style="989" customWidth="1"/>
    <col min="2574" max="2574" width="8.75" style="989" customWidth="1"/>
    <col min="2575" max="2575" width="8.125" style="989" customWidth="1"/>
    <col min="2576" max="2576" width="9.625" style="989" bestFit="1" customWidth="1"/>
    <col min="2577" max="2578" width="6.5" style="989" customWidth="1"/>
    <col min="2579" max="2579" width="7.5" style="989" bestFit="1" customWidth="1"/>
    <col min="2580" max="2580" width="6.625" style="989" customWidth="1"/>
    <col min="2581" max="2581" width="8.75" style="989" customWidth="1"/>
    <col min="2582" max="2582" width="13.875" style="989" bestFit="1" customWidth="1"/>
    <col min="2583" max="2584" width="0" style="989" hidden="1" customWidth="1"/>
    <col min="2585" max="2585" width="4.5" style="989" customWidth="1"/>
    <col min="2586" max="2586" width="2.875" style="989" customWidth="1"/>
    <col min="2587" max="2816" width="9" style="989"/>
    <col min="2817" max="2817" width="8.25" style="989" customWidth="1"/>
    <col min="2818" max="2818" width="10" style="989" customWidth="1"/>
    <col min="2819" max="2819" width="8.75" style="989" customWidth="1"/>
    <col min="2820" max="2820" width="8.875" style="989" customWidth="1"/>
    <col min="2821" max="2821" width="6.875" style="989" customWidth="1"/>
    <col min="2822" max="2822" width="8.75" style="989" customWidth="1"/>
    <col min="2823" max="2823" width="7" style="989" customWidth="1"/>
    <col min="2824" max="2824" width="7.625" style="989" customWidth="1"/>
    <col min="2825" max="2825" width="10.625" style="989" customWidth="1"/>
    <col min="2826" max="2826" width="8.875" style="989" customWidth="1"/>
    <col min="2827" max="2827" width="8.125" style="989" customWidth="1"/>
    <col min="2828" max="2828" width="8.75" style="989" customWidth="1"/>
    <col min="2829" max="2829" width="10.25" style="989" customWidth="1"/>
    <col min="2830" max="2830" width="8.75" style="989" customWidth="1"/>
    <col min="2831" max="2831" width="8.125" style="989" customWidth="1"/>
    <col min="2832" max="2832" width="9.625" style="989" bestFit="1" customWidth="1"/>
    <col min="2833" max="2834" width="6.5" style="989" customWidth="1"/>
    <col min="2835" max="2835" width="7.5" style="989" bestFit="1" customWidth="1"/>
    <col min="2836" max="2836" width="6.625" style="989" customWidth="1"/>
    <col min="2837" max="2837" width="8.75" style="989" customWidth="1"/>
    <col min="2838" max="2838" width="13.875" style="989" bestFit="1" customWidth="1"/>
    <col min="2839" max="2840" width="0" style="989" hidden="1" customWidth="1"/>
    <col min="2841" max="2841" width="4.5" style="989" customWidth="1"/>
    <col min="2842" max="2842" width="2.875" style="989" customWidth="1"/>
    <col min="2843" max="3072" width="9" style="989"/>
    <col min="3073" max="3073" width="8.25" style="989" customWidth="1"/>
    <col min="3074" max="3074" width="10" style="989" customWidth="1"/>
    <col min="3075" max="3075" width="8.75" style="989" customWidth="1"/>
    <col min="3076" max="3076" width="8.875" style="989" customWidth="1"/>
    <col min="3077" max="3077" width="6.875" style="989" customWidth="1"/>
    <col min="3078" max="3078" width="8.75" style="989" customWidth="1"/>
    <col min="3079" max="3079" width="7" style="989" customWidth="1"/>
    <col min="3080" max="3080" width="7.625" style="989" customWidth="1"/>
    <col min="3081" max="3081" width="10.625" style="989" customWidth="1"/>
    <col min="3082" max="3082" width="8.875" style="989" customWidth="1"/>
    <col min="3083" max="3083" width="8.125" style="989" customWidth="1"/>
    <col min="3084" max="3084" width="8.75" style="989" customWidth="1"/>
    <col min="3085" max="3085" width="10.25" style="989" customWidth="1"/>
    <col min="3086" max="3086" width="8.75" style="989" customWidth="1"/>
    <col min="3087" max="3087" width="8.125" style="989" customWidth="1"/>
    <col min="3088" max="3088" width="9.625" style="989" bestFit="1" customWidth="1"/>
    <col min="3089" max="3090" width="6.5" style="989" customWidth="1"/>
    <col min="3091" max="3091" width="7.5" style="989" bestFit="1" customWidth="1"/>
    <col min="3092" max="3092" width="6.625" style="989" customWidth="1"/>
    <col min="3093" max="3093" width="8.75" style="989" customWidth="1"/>
    <col min="3094" max="3094" width="13.875" style="989" bestFit="1" customWidth="1"/>
    <col min="3095" max="3096" width="0" style="989" hidden="1" customWidth="1"/>
    <col min="3097" max="3097" width="4.5" style="989" customWidth="1"/>
    <col min="3098" max="3098" width="2.875" style="989" customWidth="1"/>
    <col min="3099" max="3328" width="9" style="989"/>
    <col min="3329" max="3329" width="8.25" style="989" customWidth="1"/>
    <col min="3330" max="3330" width="10" style="989" customWidth="1"/>
    <col min="3331" max="3331" width="8.75" style="989" customWidth="1"/>
    <col min="3332" max="3332" width="8.875" style="989" customWidth="1"/>
    <col min="3333" max="3333" width="6.875" style="989" customWidth="1"/>
    <col min="3334" max="3334" width="8.75" style="989" customWidth="1"/>
    <col min="3335" max="3335" width="7" style="989" customWidth="1"/>
    <col min="3336" max="3336" width="7.625" style="989" customWidth="1"/>
    <col min="3337" max="3337" width="10.625" style="989" customWidth="1"/>
    <col min="3338" max="3338" width="8.875" style="989" customWidth="1"/>
    <col min="3339" max="3339" width="8.125" style="989" customWidth="1"/>
    <col min="3340" max="3340" width="8.75" style="989" customWidth="1"/>
    <col min="3341" max="3341" width="10.25" style="989" customWidth="1"/>
    <col min="3342" max="3342" width="8.75" style="989" customWidth="1"/>
    <col min="3343" max="3343" width="8.125" style="989" customWidth="1"/>
    <col min="3344" max="3344" width="9.625" style="989" bestFit="1" customWidth="1"/>
    <col min="3345" max="3346" width="6.5" style="989" customWidth="1"/>
    <col min="3347" max="3347" width="7.5" style="989" bestFit="1" customWidth="1"/>
    <col min="3348" max="3348" width="6.625" style="989" customWidth="1"/>
    <col min="3349" max="3349" width="8.75" style="989" customWidth="1"/>
    <col min="3350" max="3350" width="13.875" style="989" bestFit="1" customWidth="1"/>
    <col min="3351" max="3352" width="0" style="989" hidden="1" customWidth="1"/>
    <col min="3353" max="3353" width="4.5" style="989" customWidth="1"/>
    <col min="3354" max="3354" width="2.875" style="989" customWidth="1"/>
    <col min="3355" max="3584" width="9" style="989"/>
    <col min="3585" max="3585" width="8.25" style="989" customWidth="1"/>
    <col min="3586" max="3586" width="10" style="989" customWidth="1"/>
    <col min="3587" max="3587" width="8.75" style="989" customWidth="1"/>
    <col min="3588" max="3588" width="8.875" style="989" customWidth="1"/>
    <col min="3589" max="3589" width="6.875" style="989" customWidth="1"/>
    <col min="3590" max="3590" width="8.75" style="989" customWidth="1"/>
    <col min="3591" max="3591" width="7" style="989" customWidth="1"/>
    <col min="3592" max="3592" width="7.625" style="989" customWidth="1"/>
    <col min="3593" max="3593" width="10.625" style="989" customWidth="1"/>
    <col min="3594" max="3594" width="8.875" style="989" customWidth="1"/>
    <col min="3595" max="3595" width="8.125" style="989" customWidth="1"/>
    <col min="3596" max="3596" width="8.75" style="989" customWidth="1"/>
    <col min="3597" max="3597" width="10.25" style="989" customWidth="1"/>
    <col min="3598" max="3598" width="8.75" style="989" customWidth="1"/>
    <col min="3599" max="3599" width="8.125" style="989" customWidth="1"/>
    <col min="3600" max="3600" width="9.625" style="989" bestFit="1" customWidth="1"/>
    <col min="3601" max="3602" width="6.5" style="989" customWidth="1"/>
    <col min="3603" max="3603" width="7.5" style="989" bestFit="1" customWidth="1"/>
    <col min="3604" max="3604" width="6.625" style="989" customWidth="1"/>
    <col min="3605" max="3605" width="8.75" style="989" customWidth="1"/>
    <col min="3606" max="3606" width="13.875" style="989" bestFit="1" customWidth="1"/>
    <col min="3607" max="3608" width="0" style="989" hidden="1" customWidth="1"/>
    <col min="3609" max="3609" width="4.5" style="989" customWidth="1"/>
    <col min="3610" max="3610" width="2.875" style="989" customWidth="1"/>
    <col min="3611" max="3840" width="9" style="989"/>
    <col min="3841" max="3841" width="8.25" style="989" customWidth="1"/>
    <col min="3842" max="3842" width="10" style="989" customWidth="1"/>
    <col min="3843" max="3843" width="8.75" style="989" customWidth="1"/>
    <col min="3844" max="3844" width="8.875" style="989" customWidth="1"/>
    <col min="3845" max="3845" width="6.875" style="989" customWidth="1"/>
    <col min="3846" max="3846" width="8.75" style="989" customWidth="1"/>
    <col min="3847" max="3847" width="7" style="989" customWidth="1"/>
    <col min="3848" max="3848" width="7.625" style="989" customWidth="1"/>
    <col min="3849" max="3849" width="10.625" style="989" customWidth="1"/>
    <col min="3850" max="3850" width="8.875" style="989" customWidth="1"/>
    <col min="3851" max="3851" width="8.125" style="989" customWidth="1"/>
    <col min="3852" max="3852" width="8.75" style="989" customWidth="1"/>
    <col min="3853" max="3853" width="10.25" style="989" customWidth="1"/>
    <col min="3854" max="3854" width="8.75" style="989" customWidth="1"/>
    <col min="3855" max="3855" width="8.125" style="989" customWidth="1"/>
    <col min="3856" max="3856" width="9.625" style="989" bestFit="1" customWidth="1"/>
    <col min="3857" max="3858" width="6.5" style="989" customWidth="1"/>
    <col min="3859" max="3859" width="7.5" style="989" bestFit="1" customWidth="1"/>
    <col min="3860" max="3860" width="6.625" style="989" customWidth="1"/>
    <col min="3861" max="3861" width="8.75" style="989" customWidth="1"/>
    <col min="3862" max="3862" width="13.875" style="989" bestFit="1" customWidth="1"/>
    <col min="3863" max="3864" width="0" style="989" hidden="1" customWidth="1"/>
    <col min="3865" max="3865" width="4.5" style="989" customWidth="1"/>
    <col min="3866" max="3866" width="2.875" style="989" customWidth="1"/>
    <col min="3867" max="4096" width="9" style="989"/>
    <col min="4097" max="4097" width="8.25" style="989" customWidth="1"/>
    <col min="4098" max="4098" width="10" style="989" customWidth="1"/>
    <col min="4099" max="4099" width="8.75" style="989" customWidth="1"/>
    <col min="4100" max="4100" width="8.875" style="989" customWidth="1"/>
    <col min="4101" max="4101" width="6.875" style="989" customWidth="1"/>
    <col min="4102" max="4102" width="8.75" style="989" customWidth="1"/>
    <col min="4103" max="4103" width="7" style="989" customWidth="1"/>
    <col min="4104" max="4104" width="7.625" style="989" customWidth="1"/>
    <col min="4105" max="4105" width="10.625" style="989" customWidth="1"/>
    <col min="4106" max="4106" width="8.875" style="989" customWidth="1"/>
    <col min="4107" max="4107" width="8.125" style="989" customWidth="1"/>
    <col min="4108" max="4108" width="8.75" style="989" customWidth="1"/>
    <col min="4109" max="4109" width="10.25" style="989" customWidth="1"/>
    <col min="4110" max="4110" width="8.75" style="989" customWidth="1"/>
    <col min="4111" max="4111" width="8.125" style="989" customWidth="1"/>
    <col min="4112" max="4112" width="9.625" style="989" bestFit="1" customWidth="1"/>
    <col min="4113" max="4114" width="6.5" style="989" customWidth="1"/>
    <col min="4115" max="4115" width="7.5" style="989" bestFit="1" customWidth="1"/>
    <col min="4116" max="4116" width="6.625" style="989" customWidth="1"/>
    <col min="4117" max="4117" width="8.75" style="989" customWidth="1"/>
    <col min="4118" max="4118" width="13.875" style="989" bestFit="1" customWidth="1"/>
    <col min="4119" max="4120" width="0" style="989" hidden="1" customWidth="1"/>
    <col min="4121" max="4121" width="4.5" style="989" customWidth="1"/>
    <col min="4122" max="4122" width="2.875" style="989" customWidth="1"/>
    <col min="4123" max="4352" width="9" style="989"/>
    <col min="4353" max="4353" width="8.25" style="989" customWidth="1"/>
    <col min="4354" max="4354" width="10" style="989" customWidth="1"/>
    <col min="4355" max="4355" width="8.75" style="989" customWidth="1"/>
    <col min="4356" max="4356" width="8.875" style="989" customWidth="1"/>
    <col min="4357" max="4357" width="6.875" style="989" customWidth="1"/>
    <col min="4358" max="4358" width="8.75" style="989" customWidth="1"/>
    <col min="4359" max="4359" width="7" style="989" customWidth="1"/>
    <col min="4360" max="4360" width="7.625" style="989" customWidth="1"/>
    <col min="4361" max="4361" width="10.625" style="989" customWidth="1"/>
    <col min="4362" max="4362" width="8.875" style="989" customWidth="1"/>
    <col min="4363" max="4363" width="8.125" style="989" customWidth="1"/>
    <col min="4364" max="4364" width="8.75" style="989" customWidth="1"/>
    <col min="4365" max="4365" width="10.25" style="989" customWidth="1"/>
    <col min="4366" max="4366" width="8.75" style="989" customWidth="1"/>
    <col min="4367" max="4367" width="8.125" style="989" customWidth="1"/>
    <col min="4368" max="4368" width="9.625" style="989" bestFit="1" customWidth="1"/>
    <col min="4369" max="4370" width="6.5" style="989" customWidth="1"/>
    <col min="4371" max="4371" width="7.5" style="989" bestFit="1" customWidth="1"/>
    <col min="4372" max="4372" width="6.625" style="989" customWidth="1"/>
    <col min="4373" max="4373" width="8.75" style="989" customWidth="1"/>
    <col min="4374" max="4374" width="13.875" style="989" bestFit="1" customWidth="1"/>
    <col min="4375" max="4376" width="0" style="989" hidden="1" customWidth="1"/>
    <col min="4377" max="4377" width="4.5" style="989" customWidth="1"/>
    <col min="4378" max="4378" width="2.875" style="989" customWidth="1"/>
    <col min="4379" max="4608" width="9" style="989"/>
    <col min="4609" max="4609" width="8.25" style="989" customWidth="1"/>
    <col min="4610" max="4610" width="10" style="989" customWidth="1"/>
    <col min="4611" max="4611" width="8.75" style="989" customWidth="1"/>
    <col min="4612" max="4612" width="8.875" style="989" customWidth="1"/>
    <col min="4613" max="4613" width="6.875" style="989" customWidth="1"/>
    <col min="4614" max="4614" width="8.75" style="989" customWidth="1"/>
    <col min="4615" max="4615" width="7" style="989" customWidth="1"/>
    <col min="4616" max="4616" width="7.625" style="989" customWidth="1"/>
    <col min="4617" max="4617" width="10.625" style="989" customWidth="1"/>
    <col min="4618" max="4618" width="8.875" style="989" customWidth="1"/>
    <col min="4619" max="4619" width="8.125" style="989" customWidth="1"/>
    <col min="4620" max="4620" width="8.75" style="989" customWidth="1"/>
    <col min="4621" max="4621" width="10.25" style="989" customWidth="1"/>
    <col min="4622" max="4622" width="8.75" style="989" customWidth="1"/>
    <col min="4623" max="4623" width="8.125" style="989" customWidth="1"/>
    <col min="4624" max="4624" width="9.625" style="989" bestFit="1" customWidth="1"/>
    <col min="4625" max="4626" width="6.5" style="989" customWidth="1"/>
    <col min="4627" max="4627" width="7.5" style="989" bestFit="1" customWidth="1"/>
    <col min="4628" max="4628" width="6.625" style="989" customWidth="1"/>
    <col min="4629" max="4629" width="8.75" style="989" customWidth="1"/>
    <col min="4630" max="4630" width="13.875" style="989" bestFit="1" customWidth="1"/>
    <col min="4631" max="4632" width="0" style="989" hidden="1" customWidth="1"/>
    <col min="4633" max="4633" width="4.5" style="989" customWidth="1"/>
    <col min="4634" max="4634" width="2.875" style="989" customWidth="1"/>
    <col min="4635" max="4864" width="9" style="989"/>
    <col min="4865" max="4865" width="8.25" style="989" customWidth="1"/>
    <col min="4866" max="4866" width="10" style="989" customWidth="1"/>
    <col min="4867" max="4867" width="8.75" style="989" customWidth="1"/>
    <col min="4868" max="4868" width="8.875" style="989" customWidth="1"/>
    <col min="4869" max="4869" width="6.875" style="989" customWidth="1"/>
    <col min="4870" max="4870" width="8.75" style="989" customWidth="1"/>
    <col min="4871" max="4871" width="7" style="989" customWidth="1"/>
    <col min="4872" max="4872" width="7.625" style="989" customWidth="1"/>
    <col min="4873" max="4873" width="10.625" style="989" customWidth="1"/>
    <col min="4874" max="4874" width="8.875" style="989" customWidth="1"/>
    <col min="4875" max="4875" width="8.125" style="989" customWidth="1"/>
    <col min="4876" max="4876" width="8.75" style="989" customWidth="1"/>
    <col min="4877" max="4877" width="10.25" style="989" customWidth="1"/>
    <col min="4878" max="4878" width="8.75" style="989" customWidth="1"/>
    <col min="4879" max="4879" width="8.125" style="989" customWidth="1"/>
    <col min="4880" max="4880" width="9.625" style="989" bestFit="1" customWidth="1"/>
    <col min="4881" max="4882" width="6.5" style="989" customWidth="1"/>
    <col min="4883" max="4883" width="7.5" style="989" bestFit="1" customWidth="1"/>
    <col min="4884" max="4884" width="6.625" style="989" customWidth="1"/>
    <col min="4885" max="4885" width="8.75" style="989" customWidth="1"/>
    <col min="4886" max="4886" width="13.875" style="989" bestFit="1" customWidth="1"/>
    <col min="4887" max="4888" width="0" style="989" hidden="1" customWidth="1"/>
    <col min="4889" max="4889" width="4.5" style="989" customWidth="1"/>
    <col min="4890" max="4890" width="2.875" style="989" customWidth="1"/>
    <col min="4891" max="5120" width="9" style="989"/>
    <col min="5121" max="5121" width="8.25" style="989" customWidth="1"/>
    <col min="5122" max="5122" width="10" style="989" customWidth="1"/>
    <col min="5123" max="5123" width="8.75" style="989" customWidth="1"/>
    <col min="5124" max="5124" width="8.875" style="989" customWidth="1"/>
    <col min="5125" max="5125" width="6.875" style="989" customWidth="1"/>
    <col min="5126" max="5126" width="8.75" style="989" customWidth="1"/>
    <col min="5127" max="5127" width="7" style="989" customWidth="1"/>
    <col min="5128" max="5128" width="7.625" style="989" customWidth="1"/>
    <col min="5129" max="5129" width="10.625" style="989" customWidth="1"/>
    <col min="5130" max="5130" width="8.875" style="989" customWidth="1"/>
    <col min="5131" max="5131" width="8.125" style="989" customWidth="1"/>
    <col min="5132" max="5132" width="8.75" style="989" customWidth="1"/>
    <col min="5133" max="5133" width="10.25" style="989" customWidth="1"/>
    <col min="5134" max="5134" width="8.75" style="989" customWidth="1"/>
    <col min="5135" max="5135" width="8.125" style="989" customWidth="1"/>
    <col min="5136" max="5136" width="9.625" style="989" bestFit="1" customWidth="1"/>
    <col min="5137" max="5138" width="6.5" style="989" customWidth="1"/>
    <col min="5139" max="5139" width="7.5" style="989" bestFit="1" customWidth="1"/>
    <col min="5140" max="5140" width="6.625" style="989" customWidth="1"/>
    <col min="5141" max="5141" width="8.75" style="989" customWidth="1"/>
    <col min="5142" max="5142" width="13.875" style="989" bestFit="1" customWidth="1"/>
    <col min="5143" max="5144" width="0" style="989" hidden="1" customWidth="1"/>
    <col min="5145" max="5145" width="4.5" style="989" customWidth="1"/>
    <col min="5146" max="5146" width="2.875" style="989" customWidth="1"/>
    <col min="5147" max="5376" width="9" style="989"/>
    <col min="5377" max="5377" width="8.25" style="989" customWidth="1"/>
    <col min="5378" max="5378" width="10" style="989" customWidth="1"/>
    <col min="5379" max="5379" width="8.75" style="989" customWidth="1"/>
    <col min="5380" max="5380" width="8.875" style="989" customWidth="1"/>
    <col min="5381" max="5381" width="6.875" style="989" customWidth="1"/>
    <col min="5382" max="5382" width="8.75" style="989" customWidth="1"/>
    <col min="5383" max="5383" width="7" style="989" customWidth="1"/>
    <col min="5384" max="5384" width="7.625" style="989" customWidth="1"/>
    <col min="5385" max="5385" width="10.625" style="989" customWidth="1"/>
    <col min="5386" max="5386" width="8.875" style="989" customWidth="1"/>
    <col min="5387" max="5387" width="8.125" style="989" customWidth="1"/>
    <col min="5388" max="5388" width="8.75" style="989" customWidth="1"/>
    <col min="5389" max="5389" width="10.25" style="989" customWidth="1"/>
    <col min="5390" max="5390" width="8.75" style="989" customWidth="1"/>
    <col min="5391" max="5391" width="8.125" style="989" customWidth="1"/>
    <col min="5392" max="5392" width="9.625" style="989" bestFit="1" customWidth="1"/>
    <col min="5393" max="5394" width="6.5" style="989" customWidth="1"/>
    <col min="5395" max="5395" width="7.5" style="989" bestFit="1" customWidth="1"/>
    <col min="5396" max="5396" width="6.625" style="989" customWidth="1"/>
    <col min="5397" max="5397" width="8.75" style="989" customWidth="1"/>
    <col min="5398" max="5398" width="13.875" style="989" bestFit="1" customWidth="1"/>
    <col min="5399" max="5400" width="0" style="989" hidden="1" customWidth="1"/>
    <col min="5401" max="5401" width="4.5" style="989" customWidth="1"/>
    <col min="5402" max="5402" width="2.875" style="989" customWidth="1"/>
    <col min="5403" max="5632" width="9" style="989"/>
    <col min="5633" max="5633" width="8.25" style="989" customWidth="1"/>
    <col min="5634" max="5634" width="10" style="989" customWidth="1"/>
    <col min="5635" max="5635" width="8.75" style="989" customWidth="1"/>
    <col min="5636" max="5636" width="8.875" style="989" customWidth="1"/>
    <col min="5637" max="5637" width="6.875" style="989" customWidth="1"/>
    <col min="5638" max="5638" width="8.75" style="989" customWidth="1"/>
    <col min="5639" max="5639" width="7" style="989" customWidth="1"/>
    <col min="5640" max="5640" width="7.625" style="989" customWidth="1"/>
    <col min="5641" max="5641" width="10.625" style="989" customWidth="1"/>
    <col min="5642" max="5642" width="8.875" style="989" customWidth="1"/>
    <col min="5643" max="5643" width="8.125" style="989" customWidth="1"/>
    <col min="5644" max="5644" width="8.75" style="989" customWidth="1"/>
    <col min="5645" max="5645" width="10.25" style="989" customWidth="1"/>
    <col min="5646" max="5646" width="8.75" style="989" customWidth="1"/>
    <col min="5647" max="5647" width="8.125" style="989" customWidth="1"/>
    <col min="5648" max="5648" width="9.625" style="989" bestFit="1" customWidth="1"/>
    <col min="5649" max="5650" width="6.5" style="989" customWidth="1"/>
    <col min="5651" max="5651" width="7.5" style="989" bestFit="1" customWidth="1"/>
    <col min="5652" max="5652" width="6.625" style="989" customWidth="1"/>
    <col min="5653" max="5653" width="8.75" style="989" customWidth="1"/>
    <col min="5654" max="5654" width="13.875" style="989" bestFit="1" customWidth="1"/>
    <col min="5655" max="5656" width="0" style="989" hidden="1" customWidth="1"/>
    <col min="5657" max="5657" width="4.5" style="989" customWidth="1"/>
    <col min="5658" max="5658" width="2.875" style="989" customWidth="1"/>
    <col min="5659" max="5888" width="9" style="989"/>
    <col min="5889" max="5889" width="8.25" style="989" customWidth="1"/>
    <col min="5890" max="5890" width="10" style="989" customWidth="1"/>
    <col min="5891" max="5891" width="8.75" style="989" customWidth="1"/>
    <col min="5892" max="5892" width="8.875" style="989" customWidth="1"/>
    <col min="5893" max="5893" width="6.875" style="989" customWidth="1"/>
    <col min="5894" max="5894" width="8.75" style="989" customWidth="1"/>
    <col min="5895" max="5895" width="7" style="989" customWidth="1"/>
    <col min="5896" max="5896" width="7.625" style="989" customWidth="1"/>
    <col min="5897" max="5897" width="10.625" style="989" customWidth="1"/>
    <col min="5898" max="5898" width="8.875" style="989" customWidth="1"/>
    <col min="5899" max="5899" width="8.125" style="989" customWidth="1"/>
    <col min="5900" max="5900" width="8.75" style="989" customWidth="1"/>
    <col min="5901" max="5901" width="10.25" style="989" customWidth="1"/>
    <col min="5902" max="5902" width="8.75" style="989" customWidth="1"/>
    <col min="5903" max="5903" width="8.125" style="989" customWidth="1"/>
    <col min="5904" max="5904" width="9.625" style="989" bestFit="1" customWidth="1"/>
    <col min="5905" max="5906" width="6.5" style="989" customWidth="1"/>
    <col min="5907" max="5907" width="7.5" style="989" bestFit="1" customWidth="1"/>
    <col min="5908" max="5908" width="6.625" style="989" customWidth="1"/>
    <col min="5909" max="5909" width="8.75" style="989" customWidth="1"/>
    <col min="5910" max="5910" width="13.875" style="989" bestFit="1" customWidth="1"/>
    <col min="5911" max="5912" width="0" style="989" hidden="1" customWidth="1"/>
    <col min="5913" max="5913" width="4.5" style="989" customWidth="1"/>
    <col min="5914" max="5914" width="2.875" style="989" customWidth="1"/>
    <col min="5915" max="6144" width="9" style="989"/>
    <col min="6145" max="6145" width="8.25" style="989" customWidth="1"/>
    <col min="6146" max="6146" width="10" style="989" customWidth="1"/>
    <col min="6147" max="6147" width="8.75" style="989" customWidth="1"/>
    <col min="6148" max="6148" width="8.875" style="989" customWidth="1"/>
    <col min="6149" max="6149" width="6.875" style="989" customWidth="1"/>
    <col min="6150" max="6150" width="8.75" style="989" customWidth="1"/>
    <col min="6151" max="6151" width="7" style="989" customWidth="1"/>
    <col min="6152" max="6152" width="7.625" style="989" customWidth="1"/>
    <col min="6153" max="6153" width="10.625" style="989" customWidth="1"/>
    <col min="6154" max="6154" width="8.875" style="989" customWidth="1"/>
    <col min="6155" max="6155" width="8.125" style="989" customWidth="1"/>
    <col min="6156" max="6156" width="8.75" style="989" customWidth="1"/>
    <col min="6157" max="6157" width="10.25" style="989" customWidth="1"/>
    <col min="6158" max="6158" width="8.75" style="989" customWidth="1"/>
    <col min="6159" max="6159" width="8.125" style="989" customWidth="1"/>
    <col min="6160" max="6160" width="9.625" style="989" bestFit="1" customWidth="1"/>
    <col min="6161" max="6162" width="6.5" style="989" customWidth="1"/>
    <col min="6163" max="6163" width="7.5" style="989" bestFit="1" customWidth="1"/>
    <col min="6164" max="6164" width="6.625" style="989" customWidth="1"/>
    <col min="6165" max="6165" width="8.75" style="989" customWidth="1"/>
    <col min="6166" max="6166" width="13.875" style="989" bestFit="1" customWidth="1"/>
    <col min="6167" max="6168" width="0" style="989" hidden="1" customWidth="1"/>
    <col min="6169" max="6169" width="4.5" style="989" customWidth="1"/>
    <col min="6170" max="6170" width="2.875" style="989" customWidth="1"/>
    <col min="6171" max="6400" width="9" style="989"/>
    <col min="6401" max="6401" width="8.25" style="989" customWidth="1"/>
    <col min="6402" max="6402" width="10" style="989" customWidth="1"/>
    <col min="6403" max="6403" width="8.75" style="989" customWidth="1"/>
    <col min="6404" max="6404" width="8.875" style="989" customWidth="1"/>
    <col min="6405" max="6405" width="6.875" style="989" customWidth="1"/>
    <col min="6406" max="6406" width="8.75" style="989" customWidth="1"/>
    <col min="6407" max="6407" width="7" style="989" customWidth="1"/>
    <col min="6408" max="6408" width="7.625" style="989" customWidth="1"/>
    <col min="6409" max="6409" width="10.625" style="989" customWidth="1"/>
    <col min="6410" max="6410" width="8.875" style="989" customWidth="1"/>
    <col min="6411" max="6411" width="8.125" style="989" customWidth="1"/>
    <col min="6412" max="6412" width="8.75" style="989" customWidth="1"/>
    <col min="6413" max="6413" width="10.25" style="989" customWidth="1"/>
    <col min="6414" max="6414" width="8.75" style="989" customWidth="1"/>
    <col min="6415" max="6415" width="8.125" style="989" customWidth="1"/>
    <col min="6416" max="6416" width="9.625" style="989" bestFit="1" customWidth="1"/>
    <col min="6417" max="6418" width="6.5" style="989" customWidth="1"/>
    <col min="6419" max="6419" width="7.5" style="989" bestFit="1" customWidth="1"/>
    <col min="6420" max="6420" width="6.625" style="989" customWidth="1"/>
    <col min="6421" max="6421" width="8.75" style="989" customWidth="1"/>
    <col min="6422" max="6422" width="13.875" style="989" bestFit="1" customWidth="1"/>
    <col min="6423" max="6424" width="0" style="989" hidden="1" customWidth="1"/>
    <col min="6425" max="6425" width="4.5" style="989" customWidth="1"/>
    <col min="6426" max="6426" width="2.875" style="989" customWidth="1"/>
    <col min="6427" max="6656" width="9" style="989"/>
    <col min="6657" max="6657" width="8.25" style="989" customWidth="1"/>
    <col min="6658" max="6658" width="10" style="989" customWidth="1"/>
    <col min="6659" max="6659" width="8.75" style="989" customWidth="1"/>
    <col min="6660" max="6660" width="8.875" style="989" customWidth="1"/>
    <col min="6661" max="6661" width="6.875" style="989" customWidth="1"/>
    <col min="6662" max="6662" width="8.75" style="989" customWidth="1"/>
    <col min="6663" max="6663" width="7" style="989" customWidth="1"/>
    <col min="6664" max="6664" width="7.625" style="989" customWidth="1"/>
    <col min="6665" max="6665" width="10.625" style="989" customWidth="1"/>
    <col min="6666" max="6666" width="8.875" style="989" customWidth="1"/>
    <col min="6667" max="6667" width="8.125" style="989" customWidth="1"/>
    <col min="6668" max="6668" width="8.75" style="989" customWidth="1"/>
    <col min="6669" max="6669" width="10.25" style="989" customWidth="1"/>
    <col min="6670" max="6670" width="8.75" style="989" customWidth="1"/>
    <col min="6671" max="6671" width="8.125" style="989" customWidth="1"/>
    <col min="6672" max="6672" width="9.625" style="989" bestFit="1" customWidth="1"/>
    <col min="6673" max="6674" width="6.5" style="989" customWidth="1"/>
    <col min="6675" max="6675" width="7.5" style="989" bestFit="1" customWidth="1"/>
    <col min="6676" max="6676" width="6.625" style="989" customWidth="1"/>
    <col min="6677" max="6677" width="8.75" style="989" customWidth="1"/>
    <col min="6678" max="6678" width="13.875" style="989" bestFit="1" customWidth="1"/>
    <col min="6679" max="6680" width="0" style="989" hidden="1" customWidth="1"/>
    <col min="6681" max="6681" width="4.5" style="989" customWidth="1"/>
    <col min="6682" max="6682" width="2.875" style="989" customWidth="1"/>
    <col min="6683" max="6912" width="9" style="989"/>
    <col min="6913" max="6913" width="8.25" style="989" customWidth="1"/>
    <col min="6914" max="6914" width="10" style="989" customWidth="1"/>
    <col min="6915" max="6915" width="8.75" style="989" customWidth="1"/>
    <col min="6916" max="6916" width="8.875" style="989" customWidth="1"/>
    <col min="6917" max="6917" width="6.875" style="989" customWidth="1"/>
    <col min="6918" max="6918" width="8.75" style="989" customWidth="1"/>
    <col min="6919" max="6919" width="7" style="989" customWidth="1"/>
    <col min="6920" max="6920" width="7.625" style="989" customWidth="1"/>
    <col min="6921" max="6921" width="10.625" style="989" customWidth="1"/>
    <col min="6922" max="6922" width="8.875" style="989" customWidth="1"/>
    <col min="6923" max="6923" width="8.125" style="989" customWidth="1"/>
    <col min="6924" max="6924" width="8.75" style="989" customWidth="1"/>
    <col min="6925" max="6925" width="10.25" style="989" customWidth="1"/>
    <col min="6926" max="6926" width="8.75" style="989" customWidth="1"/>
    <col min="6927" max="6927" width="8.125" style="989" customWidth="1"/>
    <col min="6928" max="6928" width="9.625" style="989" bestFit="1" customWidth="1"/>
    <col min="6929" max="6930" width="6.5" style="989" customWidth="1"/>
    <col min="6931" max="6931" width="7.5" style="989" bestFit="1" customWidth="1"/>
    <col min="6932" max="6932" width="6.625" style="989" customWidth="1"/>
    <col min="6933" max="6933" width="8.75" style="989" customWidth="1"/>
    <col min="6934" max="6934" width="13.875" style="989" bestFit="1" customWidth="1"/>
    <col min="6935" max="6936" width="0" style="989" hidden="1" customWidth="1"/>
    <col min="6937" max="6937" width="4.5" style="989" customWidth="1"/>
    <col min="6938" max="6938" width="2.875" style="989" customWidth="1"/>
    <col min="6939" max="7168" width="9" style="989"/>
    <col min="7169" max="7169" width="8.25" style="989" customWidth="1"/>
    <col min="7170" max="7170" width="10" style="989" customWidth="1"/>
    <col min="7171" max="7171" width="8.75" style="989" customWidth="1"/>
    <col min="7172" max="7172" width="8.875" style="989" customWidth="1"/>
    <col min="7173" max="7173" width="6.875" style="989" customWidth="1"/>
    <col min="7174" max="7174" width="8.75" style="989" customWidth="1"/>
    <col min="7175" max="7175" width="7" style="989" customWidth="1"/>
    <col min="7176" max="7176" width="7.625" style="989" customWidth="1"/>
    <col min="7177" max="7177" width="10.625" style="989" customWidth="1"/>
    <col min="7178" max="7178" width="8.875" style="989" customWidth="1"/>
    <col min="7179" max="7179" width="8.125" style="989" customWidth="1"/>
    <col min="7180" max="7180" width="8.75" style="989" customWidth="1"/>
    <col min="7181" max="7181" width="10.25" style="989" customWidth="1"/>
    <col min="7182" max="7182" width="8.75" style="989" customWidth="1"/>
    <col min="7183" max="7183" width="8.125" style="989" customWidth="1"/>
    <col min="7184" max="7184" width="9.625" style="989" bestFit="1" customWidth="1"/>
    <col min="7185" max="7186" width="6.5" style="989" customWidth="1"/>
    <col min="7187" max="7187" width="7.5" style="989" bestFit="1" customWidth="1"/>
    <col min="7188" max="7188" width="6.625" style="989" customWidth="1"/>
    <col min="7189" max="7189" width="8.75" style="989" customWidth="1"/>
    <col min="7190" max="7190" width="13.875" style="989" bestFit="1" customWidth="1"/>
    <col min="7191" max="7192" width="0" style="989" hidden="1" customWidth="1"/>
    <col min="7193" max="7193" width="4.5" style="989" customWidth="1"/>
    <col min="7194" max="7194" width="2.875" style="989" customWidth="1"/>
    <col min="7195" max="7424" width="9" style="989"/>
    <col min="7425" max="7425" width="8.25" style="989" customWidth="1"/>
    <col min="7426" max="7426" width="10" style="989" customWidth="1"/>
    <col min="7427" max="7427" width="8.75" style="989" customWidth="1"/>
    <col min="7428" max="7428" width="8.875" style="989" customWidth="1"/>
    <col min="7429" max="7429" width="6.875" style="989" customWidth="1"/>
    <col min="7430" max="7430" width="8.75" style="989" customWidth="1"/>
    <col min="7431" max="7431" width="7" style="989" customWidth="1"/>
    <col min="7432" max="7432" width="7.625" style="989" customWidth="1"/>
    <col min="7433" max="7433" width="10.625" style="989" customWidth="1"/>
    <col min="7434" max="7434" width="8.875" style="989" customWidth="1"/>
    <col min="7435" max="7435" width="8.125" style="989" customWidth="1"/>
    <col min="7436" max="7436" width="8.75" style="989" customWidth="1"/>
    <col min="7437" max="7437" width="10.25" style="989" customWidth="1"/>
    <col min="7438" max="7438" width="8.75" style="989" customWidth="1"/>
    <col min="7439" max="7439" width="8.125" style="989" customWidth="1"/>
    <col min="7440" max="7440" width="9.625" style="989" bestFit="1" customWidth="1"/>
    <col min="7441" max="7442" width="6.5" style="989" customWidth="1"/>
    <col min="7443" max="7443" width="7.5" style="989" bestFit="1" customWidth="1"/>
    <col min="7444" max="7444" width="6.625" style="989" customWidth="1"/>
    <col min="7445" max="7445" width="8.75" style="989" customWidth="1"/>
    <col min="7446" max="7446" width="13.875" style="989" bestFit="1" customWidth="1"/>
    <col min="7447" max="7448" width="0" style="989" hidden="1" customWidth="1"/>
    <col min="7449" max="7449" width="4.5" style="989" customWidth="1"/>
    <col min="7450" max="7450" width="2.875" style="989" customWidth="1"/>
    <col min="7451" max="7680" width="9" style="989"/>
    <col min="7681" max="7681" width="8.25" style="989" customWidth="1"/>
    <col min="7682" max="7682" width="10" style="989" customWidth="1"/>
    <col min="7683" max="7683" width="8.75" style="989" customWidth="1"/>
    <col min="7684" max="7684" width="8.875" style="989" customWidth="1"/>
    <col min="7685" max="7685" width="6.875" style="989" customWidth="1"/>
    <col min="7686" max="7686" width="8.75" style="989" customWidth="1"/>
    <col min="7687" max="7687" width="7" style="989" customWidth="1"/>
    <col min="7688" max="7688" width="7.625" style="989" customWidth="1"/>
    <col min="7689" max="7689" width="10.625" style="989" customWidth="1"/>
    <col min="7690" max="7690" width="8.875" style="989" customWidth="1"/>
    <col min="7691" max="7691" width="8.125" style="989" customWidth="1"/>
    <col min="7692" max="7692" width="8.75" style="989" customWidth="1"/>
    <col min="7693" max="7693" width="10.25" style="989" customWidth="1"/>
    <col min="7694" max="7694" width="8.75" style="989" customWidth="1"/>
    <col min="7695" max="7695" width="8.125" style="989" customWidth="1"/>
    <col min="7696" max="7696" width="9.625" style="989" bestFit="1" customWidth="1"/>
    <col min="7697" max="7698" width="6.5" style="989" customWidth="1"/>
    <col min="7699" max="7699" width="7.5" style="989" bestFit="1" customWidth="1"/>
    <col min="7700" max="7700" width="6.625" style="989" customWidth="1"/>
    <col min="7701" max="7701" width="8.75" style="989" customWidth="1"/>
    <col min="7702" max="7702" width="13.875" style="989" bestFit="1" customWidth="1"/>
    <col min="7703" max="7704" width="0" style="989" hidden="1" customWidth="1"/>
    <col min="7705" max="7705" width="4.5" style="989" customWidth="1"/>
    <col min="7706" max="7706" width="2.875" style="989" customWidth="1"/>
    <col min="7707" max="7936" width="9" style="989"/>
    <col min="7937" max="7937" width="8.25" style="989" customWidth="1"/>
    <col min="7938" max="7938" width="10" style="989" customWidth="1"/>
    <col min="7939" max="7939" width="8.75" style="989" customWidth="1"/>
    <col min="7940" max="7940" width="8.875" style="989" customWidth="1"/>
    <col min="7941" max="7941" width="6.875" style="989" customWidth="1"/>
    <col min="7942" max="7942" width="8.75" style="989" customWidth="1"/>
    <col min="7943" max="7943" width="7" style="989" customWidth="1"/>
    <col min="7944" max="7944" width="7.625" style="989" customWidth="1"/>
    <col min="7945" max="7945" width="10.625" style="989" customWidth="1"/>
    <col min="7946" max="7946" width="8.875" style="989" customWidth="1"/>
    <col min="7947" max="7947" width="8.125" style="989" customWidth="1"/>
    <col min="7948" max="7948" width="8.75" style="989" customWidth="1"/>
    <col min="7949" max="7949" width="10.25" style="989" customWidth="1"/>
    <col min="7950" max="7950" width="8.75" style="989" customWidth="1"/>
    <col min="7951" max="7951" width="8.125" style="989" customWidth="1"/>
    <col min="7952" max="7952" width="9.625" style="989" bestFit="1" customWidth="1"/>
    <col min="7953" max="7954" width="6.5" style="989" customWidth="1"/>
    <col min="7955" max="7955" width="7.5" style="989" bestFit="1" customWidth="1"/>
    <col min="7956" max="7956" width="6.625" style="989" customWidth="1"/>
    <col min="7957" max="7957" width="8.75" style="989" customWidth="1"/>
    <col min="7958" max="7958" width="13.875" style="989" bestFit="1" customWidth="1"/>
    <col min="7959" max="7960" width="0" style="989" hidden="1" customWidth="1"/>
    <col min="7961" max="7961" width="4.5" style="989" customWidth="1"/>
    <col min="7962" max="7962" width="2.875" style="989" customWidth="1"/>
    <col min="7963" max="8192" width="9" style="989"/>
    <col min="8193" max="8193" width="8.25" style="989" customWidth="1"/>
    <col min="8194" max="8194" width="10" style="989" customWidth="1"/>
    <col min="8195" max="8195" width="8.75" style="989" customWidth="1"/>
    <col min="8196" max="8196" width="8.875" style="989" customWidth="1"/>
    <col min="8197" max="8197" width="6.875" style="989" customWidth="1"/>
    <col min="8198" max="8198" width="8.75" style="989" customWidth="1"/>
    <col min="8199" max="8199" width="7" style="989" customWidth="1"/>
    <col min="8200" max="8200" width="7.625" style="989" customWidth="1"/>
    <col min="8201" max="8201" width="10.625" style="989" customWidth="1"/>
    <col min="8202" max="8202" width="8.875" style="989" customWidth="1"/>
    <col min="8203" max="8203" width="8.125" style="989" customWidth="1"/>
    <col min="8204" max="8204" width="8.75" style="989" customWidth="1"/>
    <col min="8205" max="8205" width="10.25" style="989" customWidth="1"/>
    <col min="8206" max="8206" width="8.75" style="989" customWidth="1"/>
    <col min="8207" max="8207" width="8.125" style="989" customWidth="1"/>
    <col min="8208" max="8208" width="9.625" style="989" bestFit="1" customWidth="1"/>
    <col min="8209" max="8210" width="6.5" style="989" customWidth="1"/>
    <col min="8211" max="8211" width="7.5" style="989" bestFit="1" customWidth="1"/>
    <col min="8212" max="8212" width="6.625" style="989" customWidth="1"/>
    <col min="8213" max="8213" width="8.75" style="989" customWidth="1"/>
    <col min="8214" max="8214" width="13.875" style="989" bestFit="1" customWidth="1"/>
    <col min="8215" max="8216" width="0" style="989" hidden="1" customWidth="1"/>
    <col min="8217" max="8217" width="4.5" style="989" customWidth="1"/>
    <col min="8218" max="8218" width="2.875" style="989" customWidth="1"/>
    <col min="8219" max="8448" width="9" style="989"/>
    <col min="8449" max="8449" width="8.25" style="989" customWidth="1"/>
    <col min="8450" max="8450" width="10" style="989" customWidth="1"/>
    <col min="8451" max="8451" width="8.75" style="989" customWidth="1"/>
    <col min="8452" max="8452" width="8.875" style="989" customWidth="1"/>
    <col min="8453" max="8453" width="6.875" style="989" customWidth="1"/>
    <col min="8454" max="8454" width="8.75" style="989" customWidth="1"/>
    <col min="8455" max="8455" width="7" style="989" customWidth="1"/>
    <col min="8456" max="8456" width="7.625" style="989" customWidth="1"/>
    <col min="8457" max="8457" width="10.625" style="989" customWidth="1"/>
    <col min="8458" max="8458" width="8.875" style="989" customWidth="1"/>
    <col min="8459" max="8459" width="8.125" style="989" customWidth="1"/>
    <col min="8460" max="8460" width="8.75" style="989" customWidth="1"/>
    <col min="8461" max="8461" width="10.25" style="989" customWidth="1"/>
    <col min="8462" max="8462" width="8.75" style="989" customWidth="1"/>
    <col min="8463" max="8463" width="8.125" style="989" customWidth="1"/>
    <col min="8464" max="8464" width="9.625" style="989" bestFit="1" customWidth="1"/>
    <col min="8465" max="8466" width="6.5" style="989" customWidth="1"/>
    <col min="8467" max="8467" width="7.5" style="989" bestFit="1" customWidth="1"/>
    <col min="8468" max="8468" width="6.625" style="989" customWidth="1"/>
    <col min="8469" max="8469" width="8.75" style="989" customWidth="1"/>
    <col min="8470" max="8470" width="13.875" style="989" bestFit="1" customWidth="1"/>
    <col min="8471" max="8472" width="0" style="989" hidden="1" customWidth="1"/>
    <col min="8473" max="8473" width="4.5" style="989" customWidth="1"/>
    <col min="8474" max="8474" width="2.875" style="989" customWidth="1"/>
    <col min="8475" max="8704" width="9" style="989"/>
    <col min="8705" max="8705" width="8.25" style="989" customWidth="1"/>
    <col min="8706" max="8706" width="10" style="989" customWidth="1"/>
    <col min="8707" max="8707" width="8.75" style="989" customWidth="1"/>
    <col min="8708" max="8708" width="8.875" style="989" customWidth="1"/>
    <col min="8709" max="8709" width="6.875" style="989" customWidth="1"/>
    <col min="8710" max="8710" width="8.75" style="989" customWidth="1"/>
    <col min="8711" max="8711" width="7" style="989" customWidth="1"/>
    <col min="8712" max="8712" width="7.625" style="989" customWidth="1"/>
    <col min="8713" max="8713" width="10.625" style="989" customWidth="1"/>
    <col min="8714" max="8714" width="8.875" style="989" customWidth="1"/>
    <col min="8715" max="8715" width="8.125" style="989" customWidth="1"/>
    <col min="8716" max="8716" width="8.75" style="989" customWidth="1"/>
    <col min="8717" max="8717" width="10.25" style="989" customWidth="1"/>
    <col min="8718" max="8718" width="8.75" style="989" customWidth="1"/>
    <col min="8719" max="8719" width="8.125" style="989" customWidth="1"/>
    <col min="8720" max="8720" width="9.625" style="989" bestFit="1" customWidth="1"/>
    <col min="8721" max="8722" width="6.5" style="989" customWidth="1"/>
    <col min="8723" max="8723" width="7.5" style="989" bestFit="1" customWidth="1"/>
    <col min="8724" max="8724" width="6.625" style="989" customWidth="1"/>
    <col min="8725" max="8725" width="8.75" style="989" customWidth="1"/>
    <col min="8726" max="8726" width="13.875" style="989" bestFit="1" customWidth="1"/>
    <col min="8727" max="8728" width="0" style="989" hidden="1" customWidth="1"/>
    <col min="8729" max="8729" width="4.5" style="989" customWidth="1"/>
    <col min="8730" max="8730" width="2.875" style="989" customWidth="1"/>
    <col min="8731" max="8960" width="9" style="989"/>
    <col min="8961" max="8961" width="8.25" style="989" customWidth="1"/>
    <col min="8962" max="8962" width="10" style="989" customWidth="1"/>
    <col min="8963" max="8963" width="8.75" style="989" customWidth="1"/>
    <col min="8964" max="8964" width="8.875" style="989" customWidth="1"/>
    <col min="8965" max="8965" width="6.875" style="989" customWidth="1"/>
    <col min="8966" max="8966" width="8.75" style="989" customWidth="1"/>
    <col min="8967" max="8967" width="7" style="989" customWidth="1"/>
    <col min="8968" max="8968" width="7.625" style="989" customWidth="1"/>
    <col min="8969" max="8969" width="10.625" style="989" customWidth="1"/>
    <col min="8970" max="8970" width="8.875" style="989" customWidth="1"/>
    <col min="8971" max="8971" width="8.125" style="989" customWidth="1"/>
    <col min="8972" max="8972" width="8.75" style="989" customWidth="1"/>
    <col min="8973" max="8973" width="10.25" style="989" customWidth="1"/>
    <col min="8974" max="8974" width="8.75" style="989" customWidth="1"/>
    <col min="8975" max="8975" width="8.125" style="989" customWidth="1"/>
    <col min="8976" max="8976" width="9.625" style="989" bestFit="1" customWidth="1"/>
    <col min="8977" max="8978" width="6.5" style="989" customWidth="1"/>
    <col min="8979" max="8979" width="7.5" style="989" bestFit="1" customWidth="1"/>
    <col min="8980" max="8980" width="6.625" style="989" customWidth="1"/>
    <col min="8981" max="8981" width="8.75" style="989" customWidth="1"/>
    <col min="8982" max="8982" width="13.875" style="989" bestFit="1" customWidth="1"/>
    <col min="8983" max="8984" width="0" style="989" hidden="1" customWidth="1"/>
    <col min="8985" max="8985" width="4.5" style="989" customWidth="1"/>
    <col min="8986" max="8986" width="2.875" style="989" customWidth="1"/>
    <col min="8987" max="9216" width="9" style="989"/>
    <col min="9217" max="9217" width="8.25" style="989" customWidth="1"/>
    <col min="9218" max="9218" width="10" style="989" customWidth="1"/>
    <col min="9219" max="9219" width="8.75" style="989" customWidth="1"/>
    <col min="9220" max="9220" width="8.875" style="989" customWidth="1"/>
    <col min="9221" max="9221" width="6.875" style="989" customWidth="1"/>
    <col min="9222" max="9222" width="8.75" style="989" customWidth="1"/>
    <col min="9223" max="9223" width="7" style="989" customWidth="1"/>
    <col min="9224" max="9224" width="7.625" style="989" customWidth="1"/>
    <col min="9225" max="9225" width="10.625" style="989" customWidth="1"/>
    <col min="9226" max="9226" width="8.875" style="989" customWidth="1"/>
    <col min="9227" max="9227" width="8.125" style="989" customWidth="1"/>
    <col min="9228" max="9228" width="8.75" style="989" customWidth="1"/>
    <col min="9229" max="9229" width="10.25" style="989" customWidth="1"/>
    <col min="9230" max="9230" width="8.75" style="989" customWidth="1"/>
    <col min="9231" max="9231" width="8.125" style="989" customWidth="1"/>
    <col min="9232" max="9232" width="9.625" style="989" bestFit="1" customWidth="1"/>
    <col min="9233" max="9234" width="6.5" style="989" customWidth="1"/>
    <col min="9235" max="9235" width="7.5" style="989" bestFit="1" customWidth="1"/>
    <col min="9236" max="9236" width="6.625" style="989" customWidth="1"/>
    <col min="9237" max="9237" width="8.75" style="989" customWidth="1"/>
    <col min="9238" max="9238" width="13.875" style="989" bestFit="1" customWidth="1"/>
    <col min="9239" max="9240" width="0" style="989" hidden="1" customWidth="1"/>
    <col min="9241" max="9241" width="4.5" style="989" customWidth="1"/>
    <col min="9242" max="9242" width="2.875" style="989" customWidth="1"/>
    <col min="9243" max="9472" width="9" style="989"/>
    <col min="9473" max="9473" width="8.25" style="989" customWidth="1"/>
    <col min="9474" max="9474" width="10" style="989" customWidth="1"/>
    <col min="9475" max="9475" width="8.75" style="989" customWidth="1"/>
    <col min="9476" max="9476" width="8.875" style="989" customWidth="1"/>
    <col min="9477" max="9477" width="6.875" style="989" customWidth="1"/>
    <col min="9478" max="9478" width="8.75" style="989" customWidth="1"/>
    <col min="9479" max="9479" width="7" style="989" customWidth="1"/>
    <col min="9480" max="9480" width="7.625" style="989" customWidth="1"/>
    <col min="9481" max="9481" width="10.625" style="989" customWidth="1"/>
    <col min="9482" max="9482" width="8.875" style="989" customWidth="1"/>
    <col min="9483" max="9483" width="8.125" style="989" customWidth="1"/>
    <col min="9484" max="9484" width="8.75" style="989" customWidth="1"/>
    <col min="9485" max="9485" width="10.25" style="989" customWidth="1"/>
    <col min="9486" max="9486" width="8.75" style="989" customWidth="1"/>
    <col min="9487" max="9487" width="8.125" style="989" customWidth="1"/>
    <col min="9488" max="9488" width="9.625" style="989" bestFit="1" customWidth="1"/>
    <col min="9489" max="9490" width="6.5" style="989" customWidth="1"/>
    <col min="9491" max="9491" width="7.5" style="989" bestFit="1" customWidth="1"/>
    <col min="9492" max="9492" width="6.625" style="989" customWidth="1"/>
    <col min="9493" max="9493" width="8.75" style="989" customWidth="1"/>
    <col min="9494" max="9494" width="13.875" style="989" bestFit="1" customWidth="1"/>
    <col min="9495" max="9496" width="0" style="989" hidden="1" customWidth="1"/>
    <col min="9497" max="9497" width="4.5" style="989" customWidth="1"/>
    <col min="9498" max="9498" width="2.875" style="989" customWidth="1"/>
    <col min="9499" max="9728" width="9" style="989"/>
    <col min="9729" max="9729" width="8.25" style="989" customWidth="1"/>
    <col min="9730" max="9730" width="10" style="989" customWidth="1"/>
    <col min="9731" max="9731" width="8.75" style="989" customWidth="1"/>
    <col min="9732" max="9732" width="8.875" style="989" customWidth="1"/>
    <col min="9733" max="9733" width="6.875" style="989" customWidth="1"/>
    <col min="9734" max="9734" width="8.75" style="989" customWidth="1"/>
    <col min="9735" max="9735" width="7" style="989" customWidth="1"/>
    <col min="9736" max="9736" width="7.625" style="989" customWidth="1"/>
    <col min="9737" max="9737" width="10.625" style="989" customWidth="1"/>
    <col min="9738" max="9738" width="8.875" style="989" customWidth="1"/>
    <col min="9739" max="9739" width="8.125" style="989" customWidth="1"/>
    <col min="9740" max="9740" width="8.75" style="989" customWidth="1"/>
    <col min="9741" max="9741" width="10.25" style="989" customWidth="1"/>
    <col min="9742" max="9742" width="8.75" style="989" customWidth="1"/>
    <col min="9743" max="9743" width="8.125" style="989" customWidth="1"/>
    <col min="9744" max="9744" width="9.625" style="989" bestFit="1" customWidth="1"/>
    <col min="9745" max="9746" width="6.5" style="989" customWidth="1"/>
    <col min="9747" max="9747" width="7.5" style="989" bestFit="1" customWidth="1"/>
    <col min="9748" max="9748" width="6.625" style="989" customWidth="1"/>
    <col min="9749" max="9749" width="8.75" style="989" customWidth="1"/>
    <col min="9750" max="9750" width="13.875" style="989" bestFit="1" customWidth="1"/>
    <col min="9751" max="9752" width="0" style="989" hidden="1" customWidth="1"/>
    <col min="9753" max="9753" width="4.5" style="989" customWidth="1"/>
    <col min="9754" max="9754" width="2.875" style="989" customWidth="1"/>
    <col min="9755" max="9984" width="9" style="989"/>
    <col min="9985" max="9985" width="8.25" style="989" customWidth="1"/>
    <col min="9986" max="9986" width="10" style="989" customWidth="1"/>
    <col min="9987" max="9987" width="8.75" style="989" customWidth="1"/>
    <col min="9988" max="9988" width="8.875" style="989" customWidth="1"/>
    <col min="9989" max="9989" width="6.875" style="989" customWidth="1"/>
    <col min="9990" max="9990" width="8.75" style="989" customWidth="1"/>
    <col min="9991" max="9991" width="7" style="989" customWidth="1"/>
    <col min="9992" max="9992" width="7.625" style="989" customWidth="1"/>
    <col min="9993" max="9993" width="10.625" style="989" customWidth="1"/>
    <col min="9994" max="9994" width="8.875" style="989" customWidth="1"/>
    <col min="9995" max="9995" width="8.125" style="989" customWidth="1"/>
    <col min="9996" max="9996" width="8.75" style="989" customWidth="1"/>
    <col min="9997" max="9997" width="10.25" style="989" customWidth="1"/>
    <col min="9998" max="9998" width="8.75" style="989" customWidth="1"/>
    <col min="9999" max="9999" width="8.125" style="989" customWidth="1"/>
    <col min="10000" max="10000" width="9.625" style="989" bestFit="1" customWidth="1"/>
    <col min="10001" max="10002" width="6.5" style="989" customWidth="1"/>
    <col min="10003" max="10003" width="7.5" style="989" bestFit="1" customWidth="1"/>
    <col min="10004" max="10004" width="6.625" style="989" customWidth="1"/>
    <col min="10005" max="10005" width="8.75" style="989" customWidth="1"/>
    <col min="10006" max="10006" width="13.875" style="989" bestFit="1" customWidth="1"/>
    <col min="10007" max="10008" width="0" style="989" hidden="1" customWidth="1"/>
    <col min="10009" max="10009" width="4.5" style="989" customWidth="1"/>
    <col min="10010" max="10010" width="2.875" style="989" customWidth="1"/>
    <col min="10011" max="10240" width="9" style="989"/>
    <col min="10241" max="10241" width="8.25" style="989" customWidth="1"/>
    <col min="10242" max="10242" width="10" style="989" customWidth="1"/>
    <col min="10243" max="10243" width="8.75" style="989" customWidth="1"/>
    <col min="10244" max="10244" width="8.875" style="989" customWidth="1"/>
    <col min="10245" max="10245" width="6.875" style="989" customWidth="1"/>
    <col min="10246" max="10246" width="8.75" style="989" customWidth="1"/>
    <col min="10247" max="10247" width="7" style="989" customWidth="1"/>
    <col min="10248" max="10248" width="7.625" style="989" customWidth="1"/>
    <col min="10249" max="10249" width="10.625" style="989" customWidth="1"/>
    <col min="10250" max="10250" width="8.875" style="989" customWidth="1"/>
    <col min="10251" max="10251" width="8.125" style="989" customWidth="1"/>
    <col min="10252" max="10252" width="8.75" style="989" customWidth="1"/>
    <col min="10253" max="10253" width="10.25" style="989" customWidth="1"/>
    <col min="10254" max="10254" width="8.75" style="989" customWidth="1"/>
    <col min="10255" max="10255" width="8.125" style="989" customWidth="1"/>
    <col min="10256" max="10256" width="9.625" style="989" bestFit="1" customWidth="1"/>
    <col min="10257" max="10258" width="6.5" style="989" customWidth="1"/>
    <col min="10259" max="10259" width="7.5" style="989" bestFit="1" customWidth="1"/>
    <col min="10260" max="10260" width="6.625" style="989" customWidth="1"/>
    <col min="10261" max="10261" width="8.75" style="989" customWidth="1"/>
    <col min="10262" max="10262" width="13.875" style="989" bestFit="1" customWidth="1"/>
    <col min="10263" max="10264" width="0" style="989" hidden="1" customWidth="1"/>
    <col min="10265" max="10265" width="4.5" style="989" customWidth="1"/>
    <col min="10266" max="10266" width="2.875" style="989" customWidth="1"/>
    <col min="10267" max="10496" width="9" style="989"/>
    <col min="10497" max="10497" width="8.25" style="989" customWidth="1"/>
    <col min="10498" max="10498" width="10" style="989" customWidth="1"/>
    <col min="10499" max="10499" width="8.75" style="989" customWidth="1"/>
    <col min="10500" max="10500" width="8.875" style="989" customWidth="1"/>
    <col min="10501" max="10501" width="6.875" style="989" customWidth="1"/>
    <col min="10502" max="10502" width="8.75" style="989" customWidth="1"/>
    <col min="10503" max="10503" width="7" style="989" customWidth="1"/>
    <col min="10504" max="10504" width="7.625" style="989" customWidth="1"/>
    <col min="10505" max="10505" width="10.625" style="989" customWidth="1"/>
    <col min="10506" max="10506" width="8.875" style="989" customWidth="1"/>
    <col min="10507" max="10507" width="8.125" style="989" customWidth="1"/>
    <col min="10508" max="10508" width="8.75" style="989" customWidth="1"/>
    <col min="10509" max="10509" width="10.25" style="989" customWidth="1"/>
    <col min="10510" max="10510" width="8.75" style="989" customWidth="1"/>
    <col min="10511" max="10511" width="8.125" style="989" customWidth="1"/>
    <col min="10512" max="10512" width="9.625" style="989" bestFit="1" customWidth="1"/>
    <col min="10513" max="10514" width="6.5" style="989" customWidth="1"/>
    <col min="10515" max="10515" width="7.5" style="989" bestFit="1" customWidth="1"/>
    <col min="10516" max="10516" width="6.625" style="989" customWidth="1"/>
    <col min="10517" max="10517" width="8.75" style="989" customWidth="1"/>
    <col min="10518" max="10518" width="13.875" style="989" bestFit="1" customWidth="1"/>
    <col min="10519" max="10520" width="0" style="989" hidden="1" customWidth="1"/>
    <col min="10521" max="10521" width="4.5" style="989" customWidth="1"/>
    <col min="10522" max="10522" width="2.875" style="989" customWidth="1"/>
    <col min="10523" max="10752" width="9" style="989"/>
    <col min="10753" max="10753" width="8.25" style="989" customWidth="1"/>
    <col min="10754" max="10754" width="10" style="989" customWidth="1"/>
    <col min="10755" max="10755" width="8.75" style="989" customWidth="1"/>
    <col min="10756" max="10756" width="8.875" style="989" customWidth="1"/>
    <col min="10757" max="10757" width="6.875" style="989" customWidth="1"/>
    <col min="10758" max="10758" width="8.75" style="989" customWidth="1"/>
    <col min="10759" max="10759" width="7" style="989" customWidth="1"/>
    <col min="10760" max="10760" width="7.625" style="989" customWidth="1"/>
    <col min="10761" max="10761" width="10.625" style="989" customWidth="1"/>
    <col min="10762" max="10762" width="8.875" style="989" customWidth="1"/>
    <col min="10763" max="10763" width="8.125" style="989" customWidth="1"/>
    <col min="10764" max="10764" width="8.75" style="989" customWidth="1"/>
    <col min="10765" max="10765" width="10.25" style="989" customWidth="1"/>
    <col min="10766" max="10766" width="8.75" style="989" customWidth="1"/>
    <col min="10767" max="10767" width="8.125" style="989" customWidth="1"/>
    <col min="10768" max="10768" width="9.625" style="989" bestFit="1" customWidth="1"/>
    <col min="10769" max="10770" width="6.5" style="989" customWidth="1"/>
    <col min="10771" max="10771" width="7.5" style="989" bestFit="1" customWidth="1"/>
    <col min="10772" max="10772" width="6.625" style="989" customWidth="1"/>
    <col min="10773" max="10773" width="8.75" style="989" customWidth="1"/>
    <col min="10774" max="10774" width="13.875" style="989" bestFit="1" customWidth="1"/>
    <col min="10775" max="10776" width="0" style="989" hidden="1" customWidth="1"/>
    <col min="10777" max="10777" width="4.5" style="989" customWidth="1"/>
    <col min="10778" max="10778" width="2.875" style="989" customWidth="1"/>
    <col min="10779" max="11008" width="9" style="989"/>
    <col min="11009" max="11009" width="8.25" style="989" customWidth="1"/>
    <col min="11010" max="11010" width="10" style="989" customWidth="1"/>
    <col min="11011" max="11011" width="8.75" style="989" customWidth="1"/>
    <col min="11012" max="11012" width="8.875" style="989" customWidth="1"/>
    <col min="11013" max="11013" width="6.875" style="989" customWidth="1"/>
    <col min="11014" max="11014" width="8.75" style="989" customWidth="1"/>
    <col min="11015" max="11015" width="7" style="989" customWidth="1"/>
    <col min="11016" max="11016" width="7.625" style="989" customWidth="1"/>
    <col min="11017" max="11017" width="10.625" style="989" customWidth="1"/>
    <col min="11018" max="11018" width="8.875" style="989" customWidth="1"/>
    <col min="11019" max="11019" width="8.125" style="989" customWidth="1"/>
    <col min="11020" max="11020" width="8.75" style="989" customWidth="1"/>
    <col min="11021" max="11021" width="10.25" style="989" customWidth="1"/>
    <col min="11022" max="11022" width="8.75" style="989" customWidth="1"/>
    <col min="11023" max="11023" width="8.125" style="989" customWidth="1"/>
    <col min="11024" max="11024" width="9.625" style="989" bestFit="1" customWidth="1"/>
    <col min="11025" max="11026" width="6.5" style="989" customWidth="1"/>
    <col min="11027" max="11027" width="7.5" style="989" bestFit="1" customWidth="1"/>
    <col min="11028" max="11028" width="6.625" style="989" customWidth="1"/>
    <col min="11029" max="11029" width="8.75" style="989" customWidth="1"/>
    <col min="11030" max="11030" width="13.875" style="989" bestFit="1" customWidth="1"/>
    <col min="11031" max="11032" width="0" style="989" hidden="1" customWidth="1"/>
    <col min="11033" max="11033" width="4.5" style="989" customWidth="1"/>
    <col min="11034" max="11034" width="2.875" style="989" customWidth="1"/>
    <col min="11035" max="11264" width="9" style="989"/>
    <col min="11265" max="11265" width="8.25" style="989" customWidth="1"/>
    <col min="11266" max="11266" width="10" style="989" customWidth="1"/>
    <col min="11267" max="11267" width="8.75" style="989" customWidth="1"/>
    <col min="11268" max="11268" width="8.875" style="989" customWidth="1"/>
    <col min="11269" max="11269" width="6.875" style="989" customWidth="1"/>
    <col min="11270" max="11270" width="8.75" style="989" customWidth="1"/>
    <col min="11271" max="11271" width="7" style="989" customWidth="1"/>
    <col min="11272" max="11272" width="7.625" style="989" customWidth="1"/>
    <col min="11273" max="11273" width="10.625" style="989" customWidth="1"/>
    <col min="11274" max="11274" width="8.875" style="989" customWidth="1"/>
    <col min="11275" max="11275" width="8.125" style="989" customWidth="1"/>
    <col min="11276" max="11276" width="8.75" style="989" customWidth="1"/>
    <col min="11277" max="11277" width="10.25" style="989" customWidth="1"/>
    <col min="11278" max="11278" width="8.75" style="989" customWidth="1"/>
    <col min="11279" max="11279" width="8.125" style="989" customWidth="1"/>
    <col min="11280" max="11280" width="9.625" style="989" bestFit="1" customWidth="1"/>
    <col min="11281" max="11282" width="6.5" style="989" customWidth="1"/>
    <col min="11283" max="11283" width="7.5" style="989" bestFit="1" customWidth="1"/>
    <col min="11284" max="11284" width="6.625" style="989" customWidth="1"/>
    <col min="11285" max="11285" width="8.75" style="989" customWidth="1"/>
    <col min="11286" max="11286" width="13.875" style="989" bestFit="1" customWidth="1"/>
    <col min="11287" max="11288" width="0" style="989" hidden="1" customWidth="1"/>
    <col min="11289" max="11289" width="4.5" style="989" customWidth="1"/>
    <col min="11290" max="11290" width="2.875" style="989" customWidth="1"/>
    <col min="11291" max="11520" width="9" style="989"/>
    <col min="11521" max="11521" width="8.25" style="989" customWidth="1"/>
    <col min="11522" max="11522" width="10" style="989" customWidth="1"/>
    <col min="11523" max="11523" width="8.75" style="989" customWidth="1"/>
    <col min="11524" max="11524" width="8.875" style="989" customWidth="1"/>
    <col min="11525" max="11525" width="6.875" style="989" customWidth="1"/>
    <col min="11526" max="11526" width="8.75" style="989" customWidth="1"/>
    <col min="11527" max="11527" width="7" style="989" customWidth="1"/>
    <col min="11528" max="11528" width="7.625" style="989" customWidth="1"/>
    <col min="11529" max="11529" width="10.625" style="989" customWidth="1"/>
    <col min="11530" max="11530" width="8.875" style="989" customWidth="1"/>
    <col min="11531" max="11531" width="8.125" style="989" customWidth="1"/>
    <col min="11532" max="11532" width="8.75" style="989" customWidth="1"/>
    <col min="11533" max="11533" width="10.25" style="989" customWidth="1"/>
    <col min="11534" max="11534" width="8.75" style="989" customWidth="1"/>
    <col min="11535" max="11535" width="8.125" style="989" customWidth="1"/>
    <col min="11536" max="11536" width="9.625" style="989" bestFit="1" customWidth="1"/>
    <col min="11537" max="11538" width="6.5" style="989" customWidth="1"/>
    <col min="11539" max="11539" width="7.5" style="989" bestFit="1" customWidth="1"/>
    <col min="11540" max="11540" width="6.625" style="989" customWidth="1"/>
    <col min="11541" max="11541" width="8.75" style="989" customWidth="1"/>
    <col min="11542" max="11542" width="13.875" style="989" bestFit="1" customWidth="1"/>
    <col min="11543" max="11544" width="0" style="989" hidden="1" customWidth="1"/>
    <col min="11545" max="11545" width="4.5" style="989" customWidth="1"/>
    <col min="11546" max="11546" width="2.875" style="989" customWidth="1"/>
    <col min="11547" max="11776" width="9" style="989"/>
    <col min="11777" max="11777" width="8.25" style="989" customWidth="1"/>
    <col min="11778" max="11778" width="10" style="989" customWidth="1"/>
    <col min="11779" max="11779" width="8.75" style="989" customWidth="1"/>
    <col min="11780" max="11780" width="8.875" style="989" customWidth="1"/>
    <col min="11781" max="11781" width="6.875" style="989" customWidth="1"/>
    <col min="11782" max="11782" width="8.75" style="989" customWidth="1"/>
    <col min="11783" max="11783" width="7" style="989" customWidth="1"/>
    <col min="11784" max="11784" width="7.625" style="989" customWidth="1"/>
    <col min="11785" max="11785" width="10.625" style="989" customWidth="1"/>
    <col min="11786" max="11786" width="8.875" style="989" customWidth="1"/>
    <col min="11787" max="11787" width="8.125" style="989" customWidth="1"/>
    <col min="11788" max="11788" width="8.75" style="989" customWidth="1"/>
    <col min="11789" max="11789" width="10.25" style="989" customWidth="1"/>
    <col min="11790" max="11790" width="8.75" style="989" customWidth="1"/>
    <col min="11791" max="11791" width="8.125" style="989" customWidth="1"/>
    <col min="11792" max="11792" width="9.625" style="989" bestFit="1" customWidth="1"/>
    <col min="11793" max="11794" width="6.5" style="989" customWidth="1"/>
    <col min="11795" max="11795" width="7.5" style="989" bestFit="1" customWidth="1"/>
    <col min="11796" max="11796" width="6.625" style="989" customWidth="1"/>
    <col min="11797" max="11797" width="8.75" style="989" customWidth="1"/>
    <col min="11798" max="11798" width="13.875" style="989" bestFit="1" customWidth="1"/>
    <col min="11799" max="11800" width="0" style="989" hidden="1" customWidth="1"/>
    <col min="11801" max="11801" width="4.5" style="989" customWidth="1"/>
    <col min="11802" max="11802" width="2.875" style="989" customWidth="1"/>
    <col min="11803" max="12032" width="9" style="989"/>
    <col min="12033" max="12033" width="8.25" style="989" customWidth="1"/>
    <col min="12034" max="12034" width="10" style="989" customWidth="1"/>
    <col min="12035" max="12035" width="8.75" style="989" customWidth="1"/>
    <col min="12036" max="12036" width="8.875" style="989" customWidth="1"/>
    <col min="12037" max="12037" width="6.875" style="989" customWidth="1"/>
    <col min="12038" max="12038" width="8.75" style="989" customWidth="1"/>
    <col min="12039" max="12039" width="7" style="989" customWidth="1"/>
    <col min="12040" max="12040" width="7.625" style="989" customWidth="1"/>
    <col min="12041" max="12041" width="10.625" style="989" customWidth="1"/>
    <col min="12042" max="12042" width="8.875" style="989" customWidth="1"/>
    <col min="12043" max="12043" width="8.125" style="989" customWidth="1"/>
    <col min="12044" max="12044" width="8.75" style="989" customWidth="1"/>
    <col min="12045" max="12045" width="10.25" style="989" customWidth="1"/>
    <col min="12046" max="12046" width="8.75" style="989" customWidth="1"/>
    <col min="12047" max="12047" width="8.125" style="989" customWidth="1"/>
    <col min="12048" max="12048" width="9.625" style="989" bestFit="1" customWidth="1"/>
    <col min="12049" max="12050" width="6.5" style="989" customWidth="1"/>
    <col min="12051" max="12051" width="7.5" style="989" bestFit="1" customWidth="1"/>
    <col min="12052" max="12052" width="6.625" style="989" customWidth="1"/>
    <col min="12053" max="12053" width="8.75" style="989" customWidth="1"/>
    <col min="12054" max="12054" width="13.875" style="989" bestFit="1" customWidth="1"/>
    <col min="12055" max="12056" width="0" style="989" hidden="1" customWidth="1"/>
    <col min="12057" max="12057" width="4.5" style="989" customWidth="1"/>
    <col min="12058" max="12058" width="2.875" style="989" customWidth="1"/>
    <col min="12059" max="12288" width="9" style="989"/>
    <col min="12289" max="12289" width="8.25" style="989" customWidth="1"/>
    <col min="12290" max="12290" width="10" style="989" customWidth="1"/>
    <col min="12291" max="12291" width="8.75" style="989" customWidth="1"/>
    <col min="12292" max="12292" width="8.875" style="989" customWidth="1"/>
    <col min="12293" max="12293" width="6.875" style="989" customWidth="1"/>
    <col min="12294" max="12294" width="8.75" style="989" customWidth="1"/>
    <col min="12295" max="12295" width="7" style="989" customWidth="1"/>
    <col min="12296" max="12296" width="7.625" style="989" customWidth="1"/>
    <col min="12297" max="12297" width="10.625" style="989" customWidth="1"/>
    <col min="12298" max="12298" width="8.875" style="989" customWidth="1"/>
    <col min="12299" max="12299" width="8.125" style="989" customWidth="1"/>
    <col min="12300" max="12300" width="8.75" style="989" customWidth="1"/>
    <col min="12301" max="12301" width="10.25" style="989" customWidth="1"/>
    <col min="12302" max="12302" width="8.75" style="989" customWidth="1"/>
    <col min="12303" max="12303" width="8.125" style="989" customWidth="1"/>
    <col min="12304" max="12304" width="9.625" style="989" bestFit="1" customWidth="1"/>
    <col min="12305" max="12306" width="6.5" style="989" customWidth="1"/>
    <col min="12307" max="12307" width="7.5" style="989" bestFit="1" customWidth="1"/>
    <col min="12308" max="12308" width="6.625" style="989" customWidth="1"/>
    <col min="12309" max="12309" width="8.75" style="989" customWidth="1"/>
    <col min="12310" max="12310" width="13.875" style="989" bestFit="1" customWidth="1"/>
    <col min="12311" max="12312" width="0" style="989" hidden="1" customWidth="1"/>
    <col min="12313" max="12313" width="4.5" style="989" customWidth="1"/>
    <col min="12314" max="12314" width="2.875" style="989" customWidth="1"/>
    <col min="12315" max="12544" width="9" style="989"/>
    <col min="12545" max="12545" width="8.25" style="989" customWidth="1"/>
    <col min="12546" max="12546" width="10" style="989" customWidth="1"/>
    <col min="12547" max="12547" width="8.75" style="989" customWidth="1"/>
    <col min="12548" max="12548" width="8.875" style="989" customWidth="1"/>
    <col min="12549" max="12549" width="6.875" style="989" customWidth="1"/>
    <col min="12550" max="12550" width="8.75" style="989" customWidth="1"/>
    <col min="12551" max="12551" width="7" style="989" customWidth="1"/>
    <col min="12552" max="12552" width="7.625" style="989" customWidth="1"/>
    <col min="12553" max="12553" width="10.625" style="989" customWidth="1"/>
    <col min="12554" max="12554" width="8.875" style="989" customWidth="1"/>
    <col min="12555" max="12555" width="8.125" style="989" customWidth="1"/>
    <col min="12556" max="12556" width="8.75" style="989" customWidth="1"/>
    <col min="12557" max="12557" width="10.25" style="989" customWidth="1"/>
    <col min="12558" max="12558" width="8.75" style="989" customWidth="1"/>
    <col min="12559" max="12559" width="8.125" style="989" customWidth="1"/>
    <col min="12560" max="12560" width="9.625" style="989" bestFit="1" customWidth="1"/>
    <col min="12561" max="12562" width="6.5" style="989" customWidth="1"/>
    <col min="12563" max="12563" width="7.5" style="989" bestFit="1" customWidth="1"/>
    <col min="12564" max="12564" width="6.625" style="989" customWidth="1"/>
    <col min="12565" max="12565" width="8.75" style="989" customWidth="1"/>
    <col min="12566" max="12566" width="13.875" style="989" bestFit="1" customWidth="1"/>
    <col min="12567" max="12568" width="0" style="989" hidden="1" customWidth="1"/>
    <col min="12569" max="12569" width="4.5" style="989" customWidth="1"/>
    <col min="12570" max="12570" width="2.875" style="989" customWidth="1"/>
    <col min="12571" max="12800" width="9" style="989"/>
    <col min="12801" max="12801" width="8.25" style="989" customWidth="1"/>
    <col min="12802" max="12802" width="10" style="989" customWidth="1"/>
    <col min="12803" max="12803" width="8.75" style="989" customWidth="1"/>
    <col min="12804" max="12804" width="8.875" style="989" customWidth="1"/>
    <col min="12805" max="12805" width="6.875" style="989" customWidth="1"/>
    <col min="12806" max="12806" width="8.75" style="989" customWidth="1"/>
    <col min="12807" max="12807" width="7" style="989" customWidth="1"/>
    <col min="12808" max="12808" width="7.625" style="989" customWidth="1"/>
    <col min="12809" max="12809" width="10.625" style="989" customWidth="1"/>
    <col min="12810" max="12810" width="8.875" style="989" customWidth="1"/>
    <col min="12811" max="12811" width="8.125" style="989" customWidth="1"/>
    <col min="12812" max="12812" width="8.75" style="989" customWidth="1"/>
    <col min="12813" max="12813" width="10.25" style="989" customWidth="1"/>
    <col min="12814" max="12814" width="8.75" style="989" customWidth="1"/>
    <col min="12815" max="12815" width="8.125" style="989" customWidth="1"/>
    <col min="12816" max="12816" width="9.625" style="989" bestFit="1" customWidth="1"/>
    <col min="12817" max="12818" width="6.5" style="989" customWidth="1"/>
    <col min="12819" max="12819" width="7.5" style="989" bestFit="1" customWidth="1"/>
    <col min="12820" max="12820" width="6.625" style="989" customWidth="1"/>
    <col min="12821" max="12821" width="8.75" style="989" customWidth="1"/>
    <col min="12822" max="12822" width="13.875" style="989" bestFit="1" customWidth="1"/>
    <col min="12823" max="12824" width="0" style="989" hidden="1" customWidth="1"/>
    <col min="12825" max="12825" width="4.5" style="989" customWidth="1"/>
    <col min="12826" max="12826" width="2.875" style="989" customWidth="1"/>
    <col min="12827" max="13056" width="9" style="989"/>
    <col min="13057" max="13057" width="8.25" style="989" customWidth="1"/>
    <col min="13058" max="13058" width="10" style="989" customWidth="1"/>
    <col min="13059" max="13059" width="8.75" style="989" customWidth="1"/>
    <col min="13060" max="13060" width="8.875" style="989" customWidth="1"/>
    <col min="13061" max="13061" width="6.875" style="989" customWidth="1"/>
    <col min="13062" max="13062" width="8.75" style="989" customWidth="1"/>
    <col min="13063" max="13063" width="7" style="989" customWidth="1"/>
    <col min="13064" max="13064" width="7.625" style="989" customWidth="1"/>
    <col min="13065" max="13065" width="10.625" style="989" customWidth="1"/>
    <col min="13066" max="13066" width="8.875" style="989" customWidth="1"/>
    <col min="13067" max="13067" width="8.125" style="989" customWidth="1"/>
    <col min="13068" max="13068" width="8.75" style="989" customWidth="1"/>
    <col min="13069" max="13069" width="10.25" style="989" customWidth="1"/>
    <col min="13070" max="13070" width="8.75" style="989" customWidth="1"/>
    <col min="13071" max="13071" width="8.125" style="989" customWidth="1"/>
    <col min="13072" max="13072" width="9.625" style="989" bestFit="1" customWidth="1"/>
    <col min="13073" max="13074" width="6.5" style="989" customWidth="1"/>
    <col min="13075" max="13075" width="7.5" style="989" bestFit="1" customWidth="1"/>
    <col min="13076" max="13076" width="6.625" style="989" customWidth="1"/>
    <col min="13077" max="13077" width="8.75" style="989" customWidth="1"/>
    <col min="13078" max="13078" width="13.875" style="989" bestFit="1" customWidth="1"/>
    <col min="13079" max="13080" width="0" style="989" hidden="1" customWidth="1"/>
    <col min="13081" max="13081" width="4.5" style="989" customWidth="1"/>
    <col min="13082" max="13082" width="2.875" style="989" customWidth="1"/>
    <col min="13083" max="13312" width="9" style="989"/>
    <col min="13313" max="13313" width="8.25" style="989" customWidth="1"/>
    <col min="13314" max="13314" width="10" style="989" customWidth="1"/>
    <col min="13315" max="13315" width="8.75" style="989" customWidth="1"/>
    <col min="13316" max="13316" width="8.875" style="989" customWidth="1"/>
    <col min="13317" max="13317" width="6.875" style="989" customWidth="1"/>
    <col min="13318" max="13318" width="8.75" style="989" customWidth="1"/>
    <col min="13319" max="13319" width="7" style="989" customWidth="1"/>
    <col min="13320" max="13320" width="7.625" style="989" customWidth="1"/>
    <col min="13321" max="13321" width="10.625" style="989" customWidth="1"/>
    <col min="13322" max="13322" width="8.875" style="989" customWidth="1"/>
    <col min="13323" max="13323" width="8.125" style="989" customWidth="1"/>
    <col min="13324" max="13324" width="8.75" style="989" customWidth="1"/>
    <col min="13325" max="13325" width="10.25" style="989" customWidth="1"/>
    <col min="13326" max="13326" width="8.75" style="989" customWidth="1"/>
    <col min="13327" max="13327" width="8.125" style="989" customWidth="1"/>
    <col min="13328" max="13328" width="9.625" style="989" bestFit="1" customWidth="1"/>
    <col min="13329" max="13330" width="6.5" style="989" customWidth="1"/>
    <col min="13331" max="13331" width="7.5" style="989" bestFit="1" customWidth="1"/>
    <col min="13332" max="13332" width="6.625" style="989" customWidth="1"/>
    <col min="13333" max="13333" width="8.75" style="989" customWidth="1"/>
    <col min="13334" max="13334" width="13.875" style="989" bestFit="1" customWidth="1"/>
    <col min="13335" max="13336" width="0" style="989" hidden="1" customWidth="1"/>
    <col min="13337" max="13337" width="4.5" style="989" customWidth="1"/>
    <col min="13338" max="13338" width="2.875" style="989" customWidth="1"/>
    <col min="13339" max="13568" width="9" style="989"/>
    <col min="13569" max="13569" width="8.25" style="989" customWidth="1"/>
    <col min="13570" max="13570" width="10" style="989" customWidth="1"/>
    <col min="13571" max="13571" width="8.75" style="989" customWidth="1"/>
    <col min="13572" max="13572" width="8.875" style="989" customWidth="1"/>
    <col min="13573" max="13573" width="6.875" style="989" customWidth="1"/>
    <col min="13574" max="13574" width="8.75" style="989" customWidth="1"/>
    <col min="13575" max="13575" width="7" style="989" customWidth="1"/>
    <col min="13576" max="13576" width="7.625" style="989" customWidth="1"/>
    <col min="13577" max="13577" width="10.625" style="989" customWidth="1"/>
    <col min="13578" max="13578" width="8.875" style="989" customWidth="1"/>
    <col min="13579" max="13579" width="8.125" style="989" customWidth="1"/>
    <col min="13580" max="13580" width="8.75" style="989" customWidth="1"/>
    <col min="13581" max="13581" width="10.25" style="989" customWidth="1"/>
    <col min="13582" max="13582" width="8.75" style="989" customWidth="1"/>
    <col min="13583" max="13583" width="8.125" style="989" customWidth="1"/>
    <col min="13584" max="13584" width="9.625" style="989" bestFit="1" customWidth="1"/>
    <col min="13585" max="13586" width="6.5" style="989" customWidth="1"/>
    <col min="13587" max="13587" width="7.5" style="989" bestFit="1" customWidth="1"/>
    <col min="13588" max="13588" width="6.625" style="989" customWidth="1"/>
    <col min="13589" max="13589" width="8.75" style="989" customWidth="1"/>
    <col min="13590" max="13590" width="13.875" style="989" bestFit="1" customWidth="1"/>
    <col min="13591" max="13592" width="0" style="989" hidden="1" customWidth="1"/>
    <col min="13593" max="13593" width="4.5" style="989" customWidth="1"/>
    <col min="13594" max="13594" width="2.875" style="989" customWidth="1"/>
    <col min="13595" max="13824" width="9" style="989"/>
    <col min="13825" max="13825" width="8.25" style="989" customWidth="1"/>
    <col min="13826" max="13826" width="10" style="989" customWidth="1"/>
    <col min="13827" max="13827" width="8.75" style="989" customWidth="1"/>
    <col min="13828" max="13828" width="8.875" style="989" customWidth="1"/>
    <col min="13829" max="13829" width="6.875" style="989" customWidth="1"/>
    <col min="13830" max="13830" width="8.75" style="989" customWidth="1"/>
    <col min="13831" max="13831" width="7" style="989" customWidth="1"/>
    <col min="13832" max="13832" width="7.625" style="989" customWidth="1"/>
    <col min="13833" max="13833" width="10.625" style="989" customWidth="1"/>
    <col min="13834" max="13834" width="8.875" style="989" customWidth="1"/>
    <col min="13835" max="13835" width="8.125" style="989" customWidth="1"/>
    <col min="13836" max="13836" width="8.75" style="989" customWidth="1"/>
    <col min="13837" max="13837" width="10.25" style="989" customWidth="1"/>
    <col min="13838" max="13838" width="8.75" style="989" customWidth="1"/>
    <col min="13839" max="13839" width="8.125" style="989" customWidth="1"/>
    <col min="13840" max="13840" width="9.625" style="989" bestFit="1" customWidth="1"/>
    <col min="13841" max="13842" width="6.5" style="989" customWidth="1"/>
    <col min="13843" max="13843" width="7.5" style="989" bestFit="1" customWidth="1"/>
    <col min="13844" max="13844" width="6.625" style="989" customWidth="1"/>
    <col min="13845" max="13845" width="8.75" style="989" customWidth="1"/>
    <col min="13846" max="13846" width="13.875" style="989" bestFit="1" customWidth="1"/>
    <col min="13847" max="13848" width="0" style="989" hidden="1" customWidth="1"/>
    <col min="13849" max="13849" width="4.5" style="989" customWidth="1"/>
    <col min="13850" max="13850" width="2.875" style="989" customWidth="1"/>
    <col min="13851" max="14080" width="9" style="989"/>
    <col min="14081" max="14081" width="8.25" style="989" customWidth="1"/>
    <col min="14082" max="14082" width="10" style="989" customWidth="1"/>
    <col min="14083" max="14083" width="8.75" style="989" customWidth="1"/>
    <col min="14084" max="14084" width="8.875" style="989" customWidth="1"/>
    <col min="14085" max="14085" width="6.875" style="989" customWidth="1"/>
    <col min="14086" max="14086" width="8.75" style="989" customWidth="1"/>
    <col min="14087" max="14087" width="7" style="989" customWidth="1"/>
    <col min="14088" max="14088" width="7.625" style="989" customWidth="1"/>
    <col min="14089" max="14089" width="10.625" style="989" customWidth="1"/>
    <col min="14090" max="14090" width="8.875" style="989" customWidth="1"/>
    <col min="14091" max="14091" width="8.125" style="989" customWidth="1"/>
    <col min="14092" max="14092" width="8.75" style="989" customWidth="1"/>
    <col min="14093" max="14093" width="10.25" style="989" customWidth="1"/>
    <col min="14094" max="14094" width="8.75" style="989" customWidth="1"/>
    <col min="14095" max="14095" width="8.125" style="989" customWidth="1"/>
    <col min="14096" max="14096" width="9.625" style="989" bestFit="1" customWidth="1"/>
    <col min="14097" max="14098" width="6.5" style="989" customWidth="1"/>
    <col min="14099" max="14099" width="7.5" style="989" bestFit="1" customWidth="1"/>
    <col min="14100" max="14100" width="6.625" style="989" customWidth="1"/>
    <col min="14101" max="14101" width="8.75" style="989" customWidth="1"/>
    <col min="14102" max="14102" width="13.875" style="989" bestFit="1" customWidth="1"/>
    <col min="14103" max="14104" width="0" style="989" hidden="1" customWidth="1"/>
    <col min="14105" max="14105" width="4.5" style="989" customWidth="1"/>
    <col min="14106" max="14106" width="2.875" style="989" customWidth="1"/>
    <col min="14107" max="14336" width="9" style="989"/>
    <col min="14337" max="14337" width="8.25" style="989" customWidth="1"/>
    <col min="14338" max="14338" width="10" style="989" customWidth="1"/>
    <col min="14339" max="14339" width="8.75" style="989" customWidth="1"/>
    <col min="14340" max="14340" width="8.875" style="989" customWidth="1"/>
    <col min="14341" max="14341" width="6.875" style="989" customWidth="1"/>
    <col min="14342" max="14342" width="8.75" style="989" customWidth="1"/>
    <col min="14343" max="14343" width="7" style="989" customWidth="1"/>
    <col min="14344" max="14344" width="7.625" style="989" customWidth="1"/>
    <col min="14345" max="14345" width="10.625" style="989" customWidth="1"/>
    <col min="14346" max="14346" width="8.875" style="989" customWidth="1"/>
    <col min="14347" max="14347" width="8.125" style="989" customWidth="1"/>
    <col min="14348" max="14348" width="8.75" style="989" customWidth="1"/>
    <col min="14349" max="14349" width="10.25" style="989" customWidth="1"/>
    <col min="14350" max="14350" width="8.75" style="989" customWidth="1"/>
    <col min="14351" max="14351" width="8.125" style="989" customWidth="1"/>
    <col min="14352" max="14352" width="9.625" style="989" bestFit="1" customWidth="1"/>
    <col min="14353" max="14354" width="6.5" style="989" customWidth="1"/>
    <col min="14355" max="14355" width="7.5" style="989" bestFit="1" customWidth="1"/>
    <col min="14356" max="14356" width="6.625" style="989" customWidth="1"/>
    <col min="14357" max="14357" width="8.75" style="989" customWidth="1"/>
    <col min="14358" max="14358" width="13.875" style="989" bestFit="1" customWidth="1"/>
    <col min="14359" max="14360" width="0" style="989" hidden="1" customWidth="1"/>
    <col min="14361" max="14361" width="4.5" style="989" customWidth="1"/>
    <col min="14362" max="14362" width="2.875" style="989" customWidth="1"/>
    <col min="14363" max="14592" width="9" style="989"/>
    <col min="14593" max="14593" width="8.25" style="989" customWidth="1"/>
    <col min="14594" max="14594" width="10" style="989" customWidth="1"/>
    <col min="14595" max="14595" width="8.75" style="989" customWidth="1"/>
    <col min="14596" max="14596" width="8.875" style="989" customWidth="1"/>
    <col min="14597" max="14597" width="6.875" style="989" customWidth="1"/>
    <col min="14598" max="14598" width="8.75" style="989" customWidth="1"/>
    <col min="14599" max="14599" width="7" style="989" customWidth="1"/>
    <col min="14600" max="14600" width="7.625" style="989" customWidth="1"/>
    <col min="14601" max="14601" width="10.625" style="989" customWidth="1"/>
    <col min="14602" max="14602" width="8.875" style="989" customWidth="1"/>
    <col min="14603" max="14603" width="8.125" style="989" customWidth="1"/>
    <col min="14604" max="14604" width="8.75" style="989" customWidth="1"/>
    <col min="14605" max="14605" width="10.25" style="989" customWidth="1"/>
    <col min="14606" max="14606" width="8.75" style="989" customWidth="1"/>
    <col min="14607" max="14607" width="8.125" style="989" customWidth="1"/>
    <col min="14608" max="14608" width="9.625" style="989" bestFit="1" customWidth="1"/>
    <col min="14609" max="14610" width="6.5" style="989" customWidth="1"/>
    <col min="14611" max="14611" width="7.5" style="989" bestFit="1" customWidth="1"/>
    <col min="14612" max="14612" width="6.625" style="989" customWidth="1"/>
    <col min="14613" max="14613" width="8.75" style="989" customWidth="1"/>
    <col min="14614" max="14614" width="13.875" style="989" bestFit="1" customWidth="1"/>
    <col min="14615" max="14616" width="0" style="989" hidden="1" customWidth="1"/>
    <col min="14617" max="14617" width="4.5" style="989" customWidth="1"/>
    <col min="14618" max="14618" width="2.875" style="989" customWidth="1"/>
    <col min="14619" max="14848" width="9" style="989"/>
    <col min="14849" max="14849" width="8.25" style="989" customWidth="1"/>
    <col min="14850" max="14850" width="10" style="989" customWidth="1"/>
    <col min="14851" max="14851" width="8.75" style="989" customWidth="1"/>
    <col min="14852" max="14852" width="8.875" style="989" customWidth="1"/>
    <col min="14853" max="14853" width="6.875" style="989" customWidth="1"/>
    <col min="14854" max="14854" width="8.75" style="989" customWidth="1"/>
    <col min="14855" max="14855" width="7" style="989" customWidth="1"/>
    <col min="14856" max="14856" width="7.625" style="989" customWidth="1"/>
    <col min="14857" max="14857" width="10.625" style="989" customWidth="1"/>
    <col min="14858" max="14858" width="8.875" style="989" customWidth="1"/>
    <col min="14859" max="14859" width="8.125" style="989" customWidth="1"/>
    <col min="14860" max="14860" width="8.75" style="989" customWidth="1"/>
    <col min="14861" max="14861" width="10.25" style="989" customWidth="1"/>
    <col min="14862" max="14862" width="8.75" style="989" customWidth="1"/>
    <col min="14863" max="14863" width="8.125" style="989" customWidth="1"/>
    <col min="14864" max="14864" width="9.625" style="989" bestFit="1" customWidth="1"/>
    <col min="14865" max="14866" width="6.5" style="989" customWidth="1"/>
    <col min="14867" max="14867" width="7.5" style="989" bestFit="1" customWidth="1"/>
    <col min="14868" max="14868" width="6.625" style="989" customWidth="1"/>
    <col min="14869" max="14869" width="8.75" style="989" customWidth="1"/>
    <col min="14870" max="14870" width="13.875" style="989" bestFit="1" customWidth="1"/>
    <col min="14871" max="14872" width="0" style="989" hidden="1" customWidth="1"/>
    <col min="14873" max="14873" width="4.5" style="989" customWidth="1"/>
    <col min="14874" max="14874" width="2.875" style="989" customWidth="1"/>
    <col min="14875" max="15104" width="9" style="989"/>
    <col min="15105" max="15105" width="8.25" style="989" customWidth="1"/>
    <col min="15106" max="15106" width="10" style="989" customWidth="1"/>
    <col min="15107" max="15107" width="8.75" style="989" customWidth="1"/>
    <col min="15108" max="15108" width="8.875" style="989" customWidth="1"/>
    <col min="15109" max="15109" width="6.875" style="989" customWidth="1"/>
    <col min="15110" max="15110" width="8.75" style="989" customWidth="1"/>
    <col min="15111" max="15111" width="7" style="989" customWidth="1"/>
    <col min="15112" max="15112" width="7.625" style="989" customWidth="1"/>
    <col min="15113" max="15113" width="10.625" style="989" customWidth="1"/>
    <col min="15114" max="15114" width="8.875" style="989" customWidth="1"/>
    <col min="15115" max="15115" width="8.125" style="989" customWidth="1"/>
    <col min="15116" max="15116" width="8.75" style="989" customWidth="1"/>
    <col min="15117" max="15117" width="10.25" style="989" customWidth="1"/>
    <col min="15118" max="15118" width="8.75" style="989" customWidth="1"/>
    <col min="15119" max="15119" width="8.125" style="989" customWidth="1"/>
    <col min="15120" max="15120" width="9.625" style="989" bestFit="1" customWidth="1"/>
    <col min="15121" max="15122" width="6.5" style="989" customWidth="1"/>
    <col min="15123" max="15123" width="7.5" style="989" bestFit="1" customWidth="1"/>
    <col min="15124" max="15124" width="6.625" style="989" customWidth="1"/>
    <col min="15125" max="15125" width="8.75" style="989" customWidth="1"/>
    <col min="15126" max="15126" width="13.875" style="989" bestFit="1" customWidth="1"/>
    <col min="15127" max="15128" width="0" style="989" hidden="1" customWidth="1"/>
    <col min="15129" max="15129" width="4.5" style="989" customWidth="1"/>
    <col min="15130" max="15130" width="2.875" style="989" customWidth="1"/>
    <col min="15131" max="15360" width="9" style="989"/>
    <col min="15361" max="15361" width="8.25" style="989" customWidth="1"/>
    <col min="15362" max="15362" width="10" style="989" customWidth="1"/>
    <col min="15363" max="15363" width="8.75" style="989" customWidth="1"/>
    <col min="15364" max="15364" width="8.875" style="989" customWidth="1"/>
    <col min="15365" max="15365" width="6.875" style="989" customWidth="1"/>
    <col min="15366" max="15366" width="8.75" style="989" customWidth="1"/>
    <col min="15367" max="15367" width="7" style="989" customWidth="1"/>
    <col min="15368" max="15368" width="7.625" style="989" customWidth="1"/>
    <col min="15369" max="15369" width="10.625" style="989" customWidth="1"/>
    <col min="15370" max="15370" width="8.875" style="989" customWidth="1"/>
    <col min="15371" max="15371" width="8.125" style="989" customWidth="1"/>
    <col min="15372" max="15372" width="8.75" style="989" customWidth="1"/>
    <col min="15373" max="15373" width="10.25" style="989" customWidth="1"/>
    <col min="15374" max="15374" width="8.75" style="989" customWidth="1"/>
    <col min="15375" max="15375" width="8.125" style="989" customWidth="1"/>
    <col min="15376" max="15376" width="9.625" style="989" bestFit="1" customWidth="1"/>
    <col min="15377" max="15378" width="6.5" style="989" customWidth="1"/>
    <col min="15379" max="15379" width="7.5" style="989" bestFit="1" customWidth="1"/>
    <col min="15380" max="15380" width="6.625" style="989" customWidth="1"/>
    <col min="15381" max="15381" width="8.75" style="989" customWidth="1"/>
    <col min="15382" max="15382" width="13.875" style="989" bestFit="1" customWidth="1"/>
    <col min="15383" max="15384" width="0" style="989" hidden="1" customWidth="1"/>
    <col min="15385" max="15385" width="4.5" style="989" customWidth="1"/>
    <col min="15386" max="15386" width="2.875" style="989" customWidth="1"/>
    <col min="15387" max="15616" width="9" style="989"/>
    <col min="15617" max="15617" width="8.25" style="989" customWidth="1"/>
    <col min="15618" max="15618" width="10" style="989" customWidth="1"/>
    <col min="15619" max="15619" width="8.75" style="989" customWidth="1"/>
    <col min="15620" max="15620" width="8.875" style="989" customWidth="1"/>
    <col min="15621" max="15621" width="6.875" style="989" customWidth="1"/>
    <col min="15622" max="15622" width="8.75" style="989" customWidth="1"/>
    <col min="15623" max="15623" width="7" style="989" customWidth="1"/>
    <col min="15624" max="15624" width="7.625" style="989" customWidth="1"/>
    <col min="15625" max="15625" width="10.625" style="989" customWidth="1"/>
    <col min="15626" max="15626" width="8.875" style="989" customWidth="1"/>
    <col min="15627" max="15627" width="8.125" style="989" customWidth="1"/>
    <col min="15628" max="15628" width="8.75" style="989" customWidth="1"/>
    <col min="15629" max="15629" width="10.25" style="989" customWidth="1"/>
    <col min="15630" max="15630" width="8.75" style="989" customWidth="1"/>
    <col min="15631" max="15631" width="8.125" style="989" customWidth="1"/>
    <col min="15632" max="15632" width="9.625" style="989" bestFit="1" customWidth="1"/>
    <col min="15633" max="15634" width="6.5" style="989" customWidth="1"/>
    <col min="15635" max="15635" width="7.5" style="989" bestFit="1" customWidth="1"/>
    <col min="15636" max="15636" width="6.625" style="989" customWidth="1"/>
    <col min="15637" max="15637" width="8.75" style="989" customWidth="1"/>
    <col min="15638" max="15638" width="13.875" style="989" bestFit="1" customWidth="1"/>
    <col min="15639" max="15640" width="0" style="989" hidden="1" customWidth="1"/>
    <col min="15641" max="15641" width="4.5" style="989" customWidth="1"/>
    <col min="15642" max="15642" width="2.875" style="989" customWidth="1"/>
    <col min="15643" max="15872" width="9" style="989"/>
    <col min="15873" max="15873" width="8.25" style="989" customWidth="1"/>
    <col min="15874" max="15874" width="10" style="989" customWidth="1"/>
    <col min="15875" max="15875" width="8.75" style="989" customWidth="1"/>
    <col min="15876" max="15876" width="8.875" style="989" customWidth="1"/>
    <col min="15877" max="15877" width="6.875" style="989" customWidth="1"/>
    <col min="15878" max="15878" width="8.75" style="989" customWidth="1"/>
    <col min="15879" max="15879" width="7" style="989" customWidth="1"/>
    <col min="15880" max="15880" width="7.625" style="989" customWidth="1"/>
    <col min="15881" max="15881" width="10.625" style="989" customWidth="1"/>
    <col min="15882" max="15882" width="8.875" style="989" customWidth="1"/>
    <col min="15883" max="15883" width="8.125" style="989" customWidth="1"/>
    <col min="15884" max="15884" width="8.75" style="989" customWidth="1"/>
    <col min="15885" max="15885" width="10.25" style="989" customWidth="1"/>
    <col min="15886" max="15886" width="8.75" style="989" customWidth="1"/>
    <col min="15887" max="15887" width="8.125" style="989" customWidth="1"/>
    <col min="15888" max="15888" width="9.625" style="989" bestFit="1" customWidth="1"/>
    <col min="15889" max="15890" width="6.5" style="989" customWidth="1"/>
    <col min="15891" max="15891" width="7.5" style="989" bestFit="1" customWidth="1"/>
    <col min="15892" max="15892" width="6.625" style="989" customWidth="1"/>
    <col min="15893" max="15893" width="8.75" style="989" customWidth="1"/>
    <col min="15894" max="15894" width="13.875" style="989" bestFit="1" customWidth="1"/>
    <col min="15895" max="15896" width="0" style="989" hidden="1" customWidth="1"/>
    <col min="15897" max="15897" width="4.5" style="989" customWidth="1"/>
    <col min="15898" max="15898" width="2.875" style="989" customWidth="1"/>
    <col min="15899" max="16128" width="9" style="989"/>
    <col min="16129" max="16129" width="8.25" style="989" customWidth="1"/>
    <col min="16130" max="16130" width="10" style="989" customWidth="1"/>
    <col min="16131" max="16131" width="8.75" style="989" customWidth="1"/>
    <col min="16132" max="16132" width="8.875" style="989" customWidth="1"/>
    <col min="16133" max="16133" width="6.875" style="989" customWidth="1"/>
    <col min="16134" max="16134" width="8.75" style="989" customWidth="1"/>
    <col min="16135" max="16135" width="7" style="989" customWidth="1"/>
    <col min="16136" max="16136" width="7.625" style="989" customWidth="1"/>
    <col min="16137" max="16137" width="10.625" style="989" customWidth="1"/>
    <col min="16138" max="16138" width="8.875" style="989" customWidth="1"/>
    <col min="16139" max="16139" width="8.125" style="989" customWidth="1"/>
    <col min="16140" max="16140" width="8.75" style="989" customWidth="1"/>
    <col min="16141" max="16141" width="10.25" style="989" customWidth="1"/>
    <col min="16142" max="16142" width="8.75" style="989" customWidth="1"/>
    <col min="16143" max="16143" width="8.125" style="989" customWidth="1"/>
    <col min="16144" max="16144" width="9.625" style="989" bestFit="1" customWidth="1"/>
    <col min="16145" max="16146" width="6.5" style="989" customWidth="1"/>
    <col min="16147" max="16147" width="7.5" style="989" bestFit="1" customWidth="1"/>
    <col min="16148" max="16148" width="6.625" style="989" customWidth="1"/>
    <col min="16149" max="16149" width="8.75" style="989" customWidth="1"/>
    <col min="16150" max="16150" width="13.875" style="989" bestFit="1" customWidth="1"/>
    <col min="16151" max="16152" width="0" style="989" hidden="1" customWidth="1"/>
    <col min="16153" max="16153" width="4.5" style="989" customWidth="1"/>
    <col min="16154" max="16154" width="2.875" style="989" customWidth="1"/>
    <col min="16155" max="16384" width="9" style="989"/>
  </cols>
  <sheetData>
    <row r="1" spans="1:22" ht="35.1" customHeight="1">
      <c r="A1" s="95"/>
      <c r="B1" s="95"/>
    </row>
    <row r="2" spans="1:22" s="990" customFormat="1" ht="20.25">
      <c r="A2" s="1844" t="s">
        <v>766</v>
      </c>
      <c r="B2" s="1844"/>
      <c r="C2" s="1844"/>
      <c r="D2" s="1844"/>
      <c r="E2" s="1844"/>
      <c r="F2" s="1844"/>
      <c r="G2" s="1844"/>
      <c r="H2" s="1844"/>
      <c r="I2" s="1844"/>
      <c r="J2" s="1844"/>
      <c r="K2" s="1844"/>
      <c r="L2" s="1844" t="s">
        <v>767</v>
      </c>
      <c r="M2" s="1844"/>
      <c r="N2" s="1844"/>
      <c r="O2" s="1844"/>
      <c r="P2" s="1844"/>
      <c r="Q2" s="1844"/>
      <c r="R2" s="1844"/>
      <c r="S2" s="1844"/>
      <c r="T2" s="1844"/>
      <c r="U2" s="1844"/>
      <c r="V2" s="1844"/>
    </row>
    <row r="3" spans="1:22" s="990" customFormat="1" ht="24.75" customHeight="1">
      <c r="A3" s="1844"/>
      <c r="B3" s="1844"/>
      <c r="C3" s="1844"/>
      <c r="D3" s="1844"/>
      <c r="E3" s="1844"/>
      <c r="F3" s="1844"/>
      <c r="G3" s="1844"/>
      <c r="H3" s="1844"/>
      <c r="I3" s="1844"/>
      <c r="J3" s="1844"/>
      <c r="K3" s="1844"/>
      <c r="L3" s="1844"/>
      <c r="M3" s="1844"/>
      <c r="N3" s="1844"/>
      <c r="O3" s="1844"/>
      <c r="P3" s="1844"/>
      <c r="Q3" s="1844"/>
      <c r="R3" s="1844"/>
      <c r="S3" s="912"/>
      <c r="T3" s="912"/>
      <c r="U3" s="912"/>
      <c r="V3" s="991"/>
    </row>
    <row r="4" spans="1:22" s="993" customFormat="1" ht="14.25" thickBot="1">
      <c r="A4" s="992" t="s">
        <v>768</v>
      </c>
      <c r="B4" s="992"/>
      <c r="D4" s="992"/>
      <c r="E4" s="992"/>
      <c r="F4" s="992"/>
      <c r="G4" s="992"/>
      <c r="H4" s="992"/>
      <c r="I4" s="992"/>
      <c r="V4" s="994" t="s">
        <v>769</v>
      </c>
    </row>
    <row r="5" spans="1:22" s="999" customFormat="1" ht="33" customHeight="1">
      <c r="A5" s="1939" t="s">
        <v>770</v>
      </c>
      <c r="B5" s="995" t="s">
        <v>771</v>
      </c>
      <c r="C5" s="996" t="s">
        <v>772</v>
      </c>
      <c r="D5" s="1942" t="s">
        <v>773</v>
      </c>
      <c r="E5" s="1943"/>
      <c r="F5" s="1943"/>
      <c r="G5" s="1944"/>
      <c r="H5" s="1945" t="s">
        <v>774</v>
      </c>
      <c r="I5" s="997" t="s">
        <v>775</v>
      </c>
      <c r="J5" s="1948" t="s">
        <v>776</v>
      </c>
      <c r="K5" s="1948"/>
      <c r="L5" s="1948"/>
      <c r="M5" s="1949" t="s">
        <v>777</v>
      </c>
      <c r="N5" s="1948"/>
      <c r="O5" s="1950"/>
      <c r="P5" s="1951" t="s">
        <v>778</v>
      </c>
      <c r="Q5" s="1952"/>
      <c r="R5" s="1952"/>
      <c r="S5" s="1953"/>
      <c r="T5" s="998" t="s">
        <v>779</v>
      </c>
      <c r="U5" s="998" t="s">
        <v>780</v>
      </c>
      <c r="V5" s="1954" t="s">
        <v>7</v>
      </c>
    </row>
    <row r="6" spans="1:22" s="999" customFormat="1" ht="23.25" customHeight="1">
      <c r="A6" s="1940"/>
      <c r="B6" s="1000"/>
      <c r="C6" s="1000"/>
      <c r="D6" s="1001" t="s">
        <v>781</v>
      </c>
      <c r="E6" s="1001" t="s">
        <v>782</v>
      </c>
      <c r="F6" s="1001" t="s">
        <v>783</v>
      </c>
      <c r="G6" s="1001" t="s">
        <v>784</v>
      </c>
      <c r="H6" s="1946"/>
      <c r="I6" s="1960" t="s">
        <v>785</v>
      </c>
      <c r="J6" s="1002" t="s">
        <v>786</v>
      </c>
      <c r="K6" s="1001" t="s">
        <v>787</v>
      </c>
      <c r="L6" s="1002" t="s">
        <v>788</v>
      </c>
      <c r="M6" s="1001" t="s">
        <v>786</v>
      </c>
      <c r="N6" s="1001" t="s">
        <v>787</v>
      </c>
      <c r="O6" s="1002" t="s">
        <v>788</v>
      </c>
      <c r="P6" s="1001" t="s">
        <v>724</v>
      </c>
      <c r="Q6" s="1001" t="s">
        <v>789</v>
      </c>
      <c r="R6" s="1001" t="s">
        <v>790</v>
      </c>
      <c r="S6" s="1001" t="s">
        <v>791</v>
      </c>
      <c r="T6" s="1003"/>
      <c r="U6" s="1957" t="s">
        <v>792</v>
      </c>
      <c r="V6" s="1955"/>
    </row>
    <row r="7" spans="1:22" s="999" customFormat="1" ht="13.5" customHeight="1">
      <c r="A7" s="1940"/>
      <c r="B7" s="1935" t="s">
        <v>793</v>
      </c>
      <c r="C7" s="1004" t="s">
        <v>794</v>
      </c>
      <c r="D7" s="1935" t="s">
        <v>793</v>
      </c>
      <c r="E7" s="1935" t="s">
        <v>795</v>
      </c>
      <c r="F7" s="1935" t="s">
        <v>796</v>
      </c>
      <c r="G7" s="1935" t="s">
        <v>797</v>
      </c>
      <c r="H7" s="1946"/>
      <c r="I7" s="1960"/>
      <c r="J7" s="1937" t="s">
        <v>793</v>
      </c>
      <c r="K7" s="1935" t="s">
        <v>798</v>
      </c>
      <c r="L7" s="1937" t="s">
        <v>799</v>
      </c>
      <c r="M7" s="1935" t="s">
        <v>793</v>
      </c>
      <c r="N7" s="1935" t="s">
        <v>798</v>
      </c>
      <c r="O7" s="1937" t="s">
        <v>799</v>
      </c>
      <c r="P7" s="1935" t="s">
        <v>793</v>
      </c>
      <c r="Q7" s="1935" t="s">
        <v>800</v>
      </c>
      <c r="R7" s="1935" t="s">
        <v>801</v>
      </c>
      <c r="S7" s="1935" t="s">
        <v>802</v>
      </c>
      <c r="T7" s="1957" t="s">
        <v>803</v>
      </c>
      <c r="U7" s="1962"/>
      <c r="V7" s="1955"/>
    </row>
    <row r="8" spans="1:22" s="999" customFormat="1" ht="13.5" customHeight="1">
      <c r="A8" s="1941"/>
      <c r="B8" s="1936"/>
      <c r="C8" s="1005" t="s">
        <v>804</v>
      </c>
      <c r="D8" s="1936"/>
      <c r="E8" s="1936"/>
      <c r="F8" s="1936"/>
      <c r="G8" s="1936"/>
      <c r="H8" s="1947"/>
      <c r="I8" s="1961"/>
      <c r="J8" s="1938"/>
      <c r="K8" s="1936"/>
      <c r="L8" s="1938"/>
      <c r="M8" s="1936"/>
      <c r="N8" s="1936"/>
      <c r="O8" s="1938"/>
      <c r="P8" s="1936"/>
      <c r="Q8" s="1936"/>
      <c r="R8" s="1936"/>
      <c r="S8" s="1936"/>
      <c r="T8" s="1958"/>
      <c r="U8" s="1958"/>
      <c r="V8" s="1956"/>
    </row>
    <row r="9" spans="1:22" s="1009" customFormat="1" ht="30.75" customHeight="1">
      <c r="A9" s="887">
        <v>2011</v>
      </c>
      <c r="B9" s="1006">
        <v>19667</v>
      </c>
      <c r="C9" s="1007">
        <v>6996</v>
      </c>
      <c r="D9" s="1007">
        <v>2507</v>
      </c>
      <c r="E9" s="1008">
        <v>562</v>
      </c>
      <c r="F9" s="1008">
        <v>1446</v>
      </c>
      <c r="G9" s="1008">
        <v>499</v>
      </c>
      <c r="H9" s="1008">
        <v>156</v>
      </c>
      <c r="I9" s="1008">
        <v>2</v>
      </c>
      <c r="J9" s="1007">
        <v>2989</v>
      </c>
      <c r="K9" s="1008">
        <v>2072</v>
      </c>
      <c r="L9" s="1008">
        <v>917</v>
      </c>
      <c r="M9" s="1007">
        <v>3556</v>
      </c>
      <c r="N9" s="1008">
        <v>3185</v>
      </c>
      <c r="O9" s="1008">
        <v>371</v>
      </c>
      <c r="P9" s="1007">
        <v>948</v>
      </c>
      <c r="Q9" s="1008">
        <v>193</v>
      </c>
      <c r="R9" s="1008">
        <v>585</v>
      </c>
      <c r="S9" s="1008">
        <v>170</v>
      </c>
      <c r="T9" s="1008">
        <v>552</v>
      </c>
      <c r="U9" s="1008">
        <v>1961</v>
      </c>
      <c r="V9" s="891">
        <v>2011</v>
      </c>
    </row>
    <row r="10" spans="1:22" s="1009" customFormat="1" ht="30.75" customHeight="1">
      <c r="A10" s="1010">
        <v>2012</v>
      </c>
      <c r="B10" s="1011">
        <v>19536</v>
      </c>
      <c r="C10" s="1011">
        <v>6784</v>
      </c>
      <c r="D10" s="1011">
        <v>2719</v>
      </c>
      <c r="E10" s="1011">
        <v>626</v>
      </c>
      <c r="F10" s="1011">
        <v>1447</v>
      </c>
      <c r="G10" s="1011">
        <v>646</v>
      </c>
      <c r="H10" s="1011">
        <v>144</v>
      </c>
      <c r="I10" s="1008">
        <v>4</v>
      </c>
      <c r="J10" s="1011">
        <v>2710</v>
      </c>
      <c r="K10" s="1011">
        <v>1798</v>
      </c>
      <c r="L10" s="1011">
        <v>912</v>
      </c>
      <c r="M10" s="1011">
        <v>3516</v>
      </c>
      <c r="N10" s="1008">
        <v>3351</v>
      </c>
      <c r="O10" s="1008">
        <v>165</v>
      </c>
      <c r="P10" s="1011">
        <v>883</v>
      </c>
      <c r="Q10" s="1011">
        <v>156</v>
      </c>
      <c r="R10" s="1011">
        <v>562</v>
      </c>
      <c r="S10" s="1011">
        <v>165</v>
      </c>
      <c r="T10" s="1011">
        <v>541</v>
      </c>
      <c r="U10" s="1011">
        <v>2235</v>
      </c>
      <c r="V10" s="1012">
        <v>2012</v>
      </c>
    </row>
    <row r="11" spans="1:22" s="1015" customFormat="1" ht="30.75" customHeight="1">
      <c r="A11" s="1010">
        <v>2013</v>
      </c>
      <c r="B11" s="1013">
        <v>19183</v>
      </c>
      <c r="C11" s="1013">
        <v>6548</v>
      </c>
      <c r="D11" s="1013">
        <v>2783</v>
      </c>
      <c r="E11" s="1013">
        <v>630</v>
      </c>
      <c r="F11" s="1013">
        <v>1481</v>
      </c>
      <c r="G11" s="1013">
        <v>672</v>
      </c>
      <c r="H11" s="1013">
        <v>113</v>
      </c>
      <c r="I11" s="1014">
        <v>5</v>
      </c>
      <c r="J11" s="1013">
        <v>2478</v>
      </c>
      <c r="K11" s="1013">
        <v>1561</v>
      </c>
      <c r="L11" s="1013">
        <v>917</v>
      </c>
      <c r="M11" s="1013">
        <v>3421</v>
      </c>
      <c r="N11" s="1014">
        <v>3287</v>
      </c>
      <c r="O11" s="1014">
        <v>134</v>
      </c>
      <c r="P11" s="1013">
        <v>884</v>
      </c>
      <c r="Q11" s="1013">
        <v>157</v>
      </c>
      <c r="R11" s="1013">
        <v>548</v>
      </c>
      <c r="S11" s="1013">
        <v>179</v>
      </c>
      <c r="T11" s="1013">
        <v>588</v>
      </c>
      <c r="U11" s="1013">
        <v>2368</v>
      </c>
      <c r="V11" s="1012">
        <v>2013</v>
      </c>
    </row>
    <row r="12" spans="1:22" s="1015" customFormat="1" ht="30.75" customHeight="1">
      <c r="A12" s="1010">
        <v>2014</v>
      </c>
      <c r="B12" s="1013">
        <v>15483</v>
      </c>
      <c r="C12" s="1013">
        <v>5190</v>
      </c>
      <c r="D12" s="1013">
        <v>2380</v>
      </c>
      <c r="E12" s="1013">
        <v>476</v>
      </c>
      <c r="F12" s="1013">
        <v>1259</v>
      </c>
      <c r="G12" s="1013">
        <v>645</v>
      </c>
      <c r="H12" s="1013">
        <v>94</v>
      </c>
      <c r="I12" s="1014">
        <v>5</v>
      </c>
      <c r="J12" s="1013">
        <v>1597</v>
      </c>
      <c r="K12" s="1013">
        <v>829</v>
      </c>
      <c r="L12" s="1013">
        <v>768</v>
      </c>
      <c r="M12" s="1013">
        <v>2629</v>
      </c>
      <c r="N12" s="1014">
        <v>2497</v>
      </c>
      <c r="O12" s="1014">
        <v>132</v>
      </c>
      <c r="P12" s="1013">
        <v>694</v>
      </c>
      <c r="Q12" s="1013">
        <v>98</v>
      </c>
      <c r="R12" s="1013">
        <v>386</v>
      </c>
      <c r="S12" s="1013">
        <v>210</v>
      </c>
      <c r="T12" s="1013">
        <v>549</v>
      </c>
      <c r="U12" s="1013">
        <v>2345</v>
      </c>
      <c r="V12" s="1012">
        <v>2014</v>
      </c>
    </row>
    <row r="13" spans="1:22" s="1015" customFormat="1" ht="30.75" customHeight="1">
      <c r="A13" s="1010">
        <v>2015</v>
      </c>
      <c r="B13" s="1013">
        <v>18085</v>
      </c>
      <c r="C13" s="1013">
        <v>5957</v>
      </c>
      <c r="D13" s="1013">
        <v>2755</v>
      </c>
      <c r="E13" s="1013">
        <v>574</v>
      </c>
      <c r="F13" s="1013">
        <v>1441</v>
      </c>
      <c r="G13" s="1013">
        <v>740</v>
      </c>
      <c r="H13" s="1013">
        <v>104</v>
      </c>
      <c r="I13" s="1014">
        <v>2</v>
      </c>
      <c r="J13" s="1013">
        <v>1873</v>
      </c>
      <c r="K13" s="1013">
        <v>995</v>
      </c>
      <c r="L13" s="1013">
        <v>878</v>
      </c>
      <c r="M13" s="1013">
        <v>3219</v>
      </c>
      <c r="N13" s="1014">
        <v>3122</v>
      </c>
      <c r="O13" s="1014">
        <v>97</v>
      </c>
      <c r="P13" s="1013">
        <v>785</v>
      </c>
      <c r="Q13" s="1013">
        <v>106</v>
      </c>
      <c r="R13" s="1013">
        <v>434</v>
      </c>
      <c r="S13" s="1013">
        <v>245</v>
      </c>
      <c r="T13" s="1013">
        <v>562</v>
      </c>
      <c r="U13" s="1013">
        <v>2828</v>
      </c>
      <c r="V13" s="1012">
        <v>2015</v>
      </c>
    </row>
    <row r="14" spans="1:22" s="1017" customFormat="1" ht="30.75" customHeight="1">
      <c r="A14" s="896">
        <v>2016</v>
      </c>
      <c r="B14" s="1016">
        <f>SUM(B15:B25)</f>
        <v>18624</v>
      </c>
      <c r="C14" s="1016">
        <f>SUM(C15:C25)</f>
        <v>6048</v>
      </c>
      <c r="D14" s="1016">
        <f t="shared" ref="D14:U14" si="0">SUM(D15:D25)</f>
        <v>2888</v>
      </c>
      <c r="E14" s="1016">
        <f t="shared" si="0"/>
        <v>596</v>
      </c>
      <c r="F14" s="1016">
        <f t="shared" si="0"/>
        <v>1489</v>
      </c>
      <c r="G14" s="1016">
        <f t="shared" si="0"/>
        <v>803</v>
      </c>
      <c r="H14" s="1016">
        <f t="shared" si="0"/>
        <v>114</v>
      </c>
      <c r="I14" s="1016">
        <f t="shared" si="0"/>
        <v>2</v>
      </c>
      <c r="J14" s="1016">
        <f t="shared" si="0"/>
        <v>1944</v>
      </c>
      <c r="K14" s="1016">
        <f t="shared" si="0"/>
        <v>962</v>
      </c>
      <c r="L14" s="1016">
        <f t="shared" si="0"/>
        <v>982</v>
      </c>
      <c r="M14" s="1016">
        <f t="shared" si="0"/>
        <v>3520</v>
      </c>
      <c r="N14" s="1016">
        <f t="shared" si="0"/>
        <v>3306</v>
      </c>
      <c r="O14" s="1016">
        <f t="shared" si="0"/>
        <v>214</v>
      </c>
      <c r="P14" s="1016">
        <f t="shared" si="0"/>
        <v>756</v>
      </c>
      <c r="Q14" s="1016">
        <f t="shared" si="0"/>
        <v>92</v>
      </c>
      <c r="R14" s="1016">
        <f t="shared" si="0"/>
        <v>407</v>
      </c>
      <c r="S14" s="1016">
        <f t="shared" si="0"/>
        <v>257</v>
      </c>
      <c r="T14" s="1016">
        <f t="shared" si="0"/>
        <v>574</v>
      </c>
      <c r="U14" s="1016">
        <f t="shared" si="0"/>
        <v>2778</v>
      </c>
      <c r="V14" s="898">
        <v>2016</v>
      </c>
    </row>
    <row r="15" spans="1:22" s="1022" customFormat="1" ht="30.75" customHeight="1">
      <c r="A15" s="1018" t="s">
        <v>77</v>
      </c>
      <c r="B15" s="1019">
        <f>SUM(C15,D15,H15:J15,M15,P15,T15:U15)</f>
        <v>1777</v>
      </c>
      <c r="C15" s="1576">
        <v>568</v>
      </c>
      <c r="D15" s="1573">
        <v>238</v>
      </c>
      <c r="E15" s="1572">
        <v>62</v>
      </c>
      <c r="F15" s="1572">
        <v>124</v>
      </c>
      <c r="G15" s="1572">
        <v>52</v>
      </c>
      <c r="H15" s="1572">
        <v>42</v>
      </c>
      <c r="I15" s="1572">
        <v>0</v>
      </c>
      <c r="J15" s="1020">
        <f>SUM(K15:L15)</f>
        <v>142</v>
      </c>
      <c r="K15" s="1578">
        <v>95</v>
      </c>
      <c r="L15" s="1578">
        <v>47</v>
      </c>
      <c r="M15" s="1020">
        <f>SUM(N15:O15)</f>
        <v>453</v>
      </c>
      <c r="N15" s="1580">
        <v>442</v>
      </c>
      <c r="O15" s="1580">
        <v>11</v>
      </c>
      <c r="P15" s="1020">
        <f>SUM(Q15:S15)</f>
        <v>65</v>
      </c>
      <c r="Q15" s="1587">
        <v>12</v>
      </c>
      <c r="R15" s="1587">
        <v>35</v>
      </c>
      <c r="S15" s="1587">
        <v>18</v>
      </c>
      <c r="T15" s="1587">
        <v>45</v>
      </c>
      <c r="U15" s="1588">
        <v>224</v>
      </c>
      <c r="V15" s="1021" t="s">
        <v>78</v>
      </c>
    </row>
    <row r="16" spans="1:22" s="1022" customFormat="1" ht="30.75" customHeight="1">
      <c r="A16" s="1018" t="s">
        <v>25</v>
      </c>
      <c r="B16" s="1019">
        <f t="shared" ref="B16:B25" si="1">SUM(C16,D16,H16:J16,M16,P16,T16:U16)</f>
        <v>1684</v>
      </c>
      <c r="C16" s="1576">
        <v>544</v>
      </c>
      <c r="D16" s="1573">
        <v>259</v>
      </c>
      <c r="E16" s="1572">
        <v>45</v>
      </c>
      <c r="F16" s="1572">
        <v>143</v>
      </c>
      <c r="G16" s="1572">
        <v>71</v>
      </c>
      <c r="H16" s="1572">
        <v>10</v>
      </c>
      <c r="I16" s="1572">
        <v>0</v>
      </c>
      <c r="J16" s="1020">
        <f t="shared" ref="J16:J25" si="2">SUM(K16:L16)</f>
        <v>204</v>
      </c>
      <c r="K16" s="1578">
        <v>118</v>
      </c>
      <c r="L16" s="1578">
        <v>86</v>
      </c>
      <c r="M16" s="1020">
        <f t="shared" ref="M16:M25" si="3">SUM(N16:O16)</f>
        <v>341</v>
      </c>
      <c r="N16" s="1580">
        <v>325</v>
      </c>
      <c r="O16" s="1580">
        <v>16</v>
      </c>
      <c r="P16" s="1020">
        <f t="shared" ref="P16:P25" si="4">SUM(Q16:S16)</f>
        <v>67</v>
      </c>
      <c r="Q16" s="1587">
        <v>8</v>
      </c>
      <c r="R16" s="1587">
        <v>37</v>
      </c>
      <c r="S16" s="1587">
        <v>22</v>
      </c>
      <c r="T16" s="1587">
        <v>35</v>
      </c>
      <c r="U16" s="1588">
        <v>224</v>
      </c>
      <c r="V16" s="1021" t="s">
        <v>26</v>
      </c>
    </row>
    <row r="17" spans="1:22" s="1022" customFormat="1" ht="30.75" customHeight="1">
      <c r="A17" s="1018" t="s">
        <v>27</v>
      </c>
      <c r="B17" s="1019">
        <f t="shared" si="1"/>
        <v>1821</v>
      </c>
      <c r="C17" s="1576">
        <v>554</v>
      </c>
      <c r="D17" s="1573">
        <v>320</v>
      </c>
      <c r="E17" s="1572">
        <v>86</v>
      </c>
      <c r="F17" s="1572">
        <v>149</v>
      </c>
      <c r="G17" s="1572">
        <v>85</v>
      </c>
      <c r="H17" s="1572">
        <v>32</v>
      </c>
      <c r="I17" s="1572">
        <v>0</v>
      </c>
      <c r="J17" s="1020">
        <f t="shared" si="2"/>
        <v>270</v>
      </c>
      <c r="K17" s="1578">
        <v>152</v>
      </c>
      <c r="L17" s="1578">
        <v>118</v>
      </c>
      <c r="M17" s="1020">
        <f t="shared" si="3"/>
        <v>415</v>
      </c>
      <c r="N17" s="1580">
        <v>306</v>
      </c>
      <c r="O17" s="1580">
        <v>109</v>
      </c>
      <c r="P17" s="1020">
        <f t="shared" si="4"/>
        <v>91</v>
      </c>
      <c r="Q17" s="1587">
        <v>28</v>
      </c>
      <c r="R17" s="1587">
        <v>40</v>
      </c>
      <c r="S17" s="1587">
        <v>23</v>
      </c>
      <c r="T17" s="1587">
        <v>40</v>
      </c>
      <c r="U17" s="1588">
        <v>99</v>
      </c>
      <c r="V17" s="1021" t="s">
        <v>28</v>
      </c>
    </row>
    <row r="18" spans="1:22" s="1022" customFormat="1" ht="30.75" customHeight="1">
      <c r="A18" s="1018" t="s">
        <v>29</v>
      </c>
      <c r="B18" s="1019">
        <f t="shared" si="1"/>
        <v>1980</v>
      </c>
      <c r="C18" s="1576">
        <v>714</v>
      </c>
      <c r="D18" s="1573">
        <v>295</v>
      </c>
      <c r="E18" s="1572">
        <v>65</v>
      </c>
      <c r="F18" s="1572">
        <v>164</v>
      </c>
      <c r="G18" s="1572">
        <v>66</v>
      </c>
      <c r="H18" s="1572">
        <v>11</v>
      </c>
      <c r="I18" s="1572">
        <v>0</v>
      </c>
      <c r="J18" s="1020">
        <f t="shared" si="2"/>
        <v>221</v>
      </c>
      <c r="K18" s="1578">
        <v>124</v>
      </c>
      <c r="L18" s="1578">
        <v>97</v>
      </c>
      <c r="M18" s="1020">
        <f t="shared" si="3"/>
        <v>513</v>
      </c>
      <c r="N18" s="1580">
        <v>511</v>
      </c>
      <c r="O18" s="1580">
        <v>2</v>
      </c>
      <c r="P18" s="1020">
        <f t="shared" si="4"/>
        <v>47</v>
      </c>
      <c r="Q18" s="1587">
        <v>2</v>
      </c>
      <c r="R18" s="1587">
        <v>21</v>
      </c>
      <c r="S18" s="1587">
        <v>24</v>
      </c>
      <c r="T18" s="1587">
        <v>53</v>
      </c>
      <c r="U18" s="1588">
        <v>126</v>
      </c>
      <c r="V18" s="1021" t="s">
        <v>805</v>
      </c>
    </row>
    <row r="19" spans="1:22" s="1022" customFormat="1" ht="30.75" customHeight="1">
      <c r="A19" s="1018" t="s">
        <v>31</v>
      </c>
      <c r="B19" s="1019">
        <f t="shared" si="1"/>
        <v>2091</v>
      </c>
      <c r="C19" s="1576">
        <v>601</v>
      </c>
      <c r="D19" s="1573">
        <v>306</v>
      </c>
      <c r="E19" s="1572">
        <v>54</v>
      </c>
      <c r="F19" s="1572">
        <v>147</v>
      </c>
      <c r="G19" s="1572">
        <v>105</v>
      </c>
      <c r="H19" s="1572">
        <v>3</v>
      </c>
      <c r="I19" s="1572">
        <v>0</v>
      </c>
      <c r="J19" s="1020">
        <f t="shared" si="2"/>
        <v>149</v>
      </c>
      <c r="K19" s="1578">
        <v>53</v>
      </c>
      <c r="L19" s="1578">
        <v>96</v>
      </c>
      <c r="M19" s="1020">
        <f t="shared" si="3"/>
        <v>419</v>
      </c>
      <c r="N19" s="1580">
        <v>415</v>
      </c>
      <c r="O19" s="1580">
        <v>4</v>
      </c>
      <c r="P19" s="1020">
        <f t="shared" si="4"/>
        <v>70</v>
      </c>
      <c r="Q19" s="1587">
        <v>4</v>
      </c>
      <c r="R19" s="1587">
        <v>43</v>
      </c>
      <c r="S19" s="1587">
        <v>23</v>
      </c>
      <c r="T19" s="1587">
        <v>43</v>
      </c>
      <c r="U19" s="1588">
        <v>500</v>
      </c>
      <c r="V19" s="1021" t="s">
        <v>32</v>
      </c>
    </row>
    <row r="20" spans="1:22" s="1022" customFormat="1" ht="30.75" customHeight="1">
      <c r="A20" s="1018" t="s">
        <v>33</v>
      </c>
      <c r="B20" s="1019">
        <f t="shared" si="1"/>
        <v>2013</v>
      </c>
      <c r="C20" s="1576">
        <v>603</v>
      </c>
      <c r="D20" s="1573">
        <v>296</v>
      </c>
      <c r="E20" s="1572">
        <v>58</v>
      </c>
      <c r="F20" s="1572">
        <v>160</v>
      </c>
      <c r="G20" s="1572">
        <v>78</v>
      </c>
      <c r="H20" s="1572">
        <v>0</v>
      </c>
      <c r="I20" s="1572">
        <v>0</v>
      </c>
      <c r="J20" s="1020">
        <f t="shared" si="2"/>
        <v>223</v>
      </c>
      <c r="K20" s="1578">
        <v>88</v>
      </c>
      <c r="L20" s="1578">
        <v>135</v>
      </c>
      <c r="M20" s="1020">
        <f t="shared" si="3"/>
        <v>286</v>
      </c>
      <c r="N20" s="1580">
        <v>263</v>
      </c>
      <c r="O20" s="1580">
        <v>23</v>
      </c>
      <c r="P20" s="1020">
        <f t="shared" si="4"/>
        <v>117</v>
      </c>
      <c r="Q20" s="1587">
        <v>16</v>
      </c>
      <c r="R20" s="1587">
        <v>53</v>
      </c>
      <c r="S20" s="1587">
        <v>48</v>
      </c>
      <c r="T20" s="1587">
        <v>77</v>
      </c>
      <c r="U20" s="1588">
        <v>411</v>
      </c>
      <c r="V20" s="1021" t="s">
        <v>34</v>
      </c>
    </row>
    <row r="21" spans="1:22" s="1022" customFormat="1" ht="30.75" customHeight="1">
      <c r="A21" s="1018" t="s">
        <v>35</v>
      </c>
      <c r="B21" s="1019">
        <f t="shared" si="1"/>
        <v>1463</v>
      </c>
      <c r="C21" s="1576">
        <v>546</v>
      </c>
      <c r="D21" s="1573">
        <v>240</v>
      </c>
      <c r="E21" s="1572">
        <v>57</v>
      </c>
      <c r="F21" s="1572">
        <v>126</v>
      </c>
      <c r="G21" s="1572">
        <v>57</v>
      </c>
      <c r="H21" s="1572">
        <v>4</v>
      </c>
      <c r="I21" s="1572">
        <v>0</v>
      </c>
      <c r="J21" s="1020">
        <f t="shared" si="2"/>
        <v>129</v>
      </c>
      <c r="K21" s="1578">
        <v>53</v>
      </c>
      <c r="L21" s="1578">
        <v>76</v>
      </c>
      <c r="M21" s="1020">
        <f t="shared" si="3"/>
        <v>197</v>
      </c>
      <c r="N21" s="1580">
        <v>189</v>
      </c>
      <c r="O21" s="1580">
        <v>8</v>
      </c>
      <c r="P21" s="1020">
        <f t="shared" si="4"/>
        <v>60</v>
      </c>
      <c r="Q21" s="1587">
        <v>6</v>
      </c>
      <c r="R21" s="1587">
        <v>35</v>
      </c>
      <c r="S21" s="1587">
        <v>19</v>
      </c>
      <c r="T21" s="1587">
        <v>42</v>
      </c>
      <c r="U21" s="1588">
        <v>245</v>
      </c>
      <c r="V21" s="1021" t="s">
        <v>36</v>
      </c>
    </row>
    <row r="22" spans="1:22" s="1022" customFormat="1" ht="30.75" customHeight="1">
      <c r="A22" s="1018" t="s">
        <v>37</v>
      </c>
      <c r="B22" s="1019">
        <f t="shared" si="1"/>
        <v>1275</v>
      </c>
      <c r="C22" s="1576">
        <v>428</v>
      </c>
      <c r="D22" s="1573">
        <v>226</v>
      </c>
      <c r="E22" s="1572">
        <v>35</v>
      </c>
      <c r="F22" s="1572">
        <v>123</v>
      </c>
      <c r="G22" s="1572">
        <v>68</v>
      </c>
      <c r="H22" s="1572">
        <v>2</v>
      </c>
      <c r="I22" s="1572">
        <v>1</v>
      </c>
      <c r="J22" s="1020">
        <f t="shared" si="2"/>
        <v>120</v>
      </c>
      <c r="K22" s="1578">
        <v>31</v>
      </c>
      <c r="L22" s="1578">
        <v>89</v>
      </c>
      <c r="M22" s="1020">
        <f t="shared" si="3"/>
        <v>197</v>
      </c>
      <c r="N22" s="1580">
        <v>182</v>
      </c>
      <c r="O22" s="1580">
        <v>15</v>
      </c>
      <c r="P22" s="1020">
        <f t="shared" si="4"/>
        <v>62</v>
      </c>
      <c r="Q22" s="1587">
        <v>4</v>
      </c>
      <c r="R22" s="1587">
        <v>39</v>
      </c>
      <c r="S22" s="1587">
        <v>19</v>
      </c>
      <c r="T22" s="1587">
        <v>47</v>
      </c>
      <c r="U22" s="1588">
        <v>192</v>
      </c>
      <c r="V22" s="1021" t="s">
        <v>82</v>
      </c>
    </row>
    <row r="23" spans="1:22" s="1022" customFormat="1" ht="30.75" customHeight="1">
      <c r="A23" s="1018" t="s">
        <v>39</v>
      </c>
      <c r="B23" s="1019">
        <f>SUM(C23,D23,H23:J23,M23,P23,T23:U23)</f>
        <v>1598</v>
      </c>
      <c r="C23" s="1576">
        <v>546</v>
      </c>
      <c r="D23" s="1573">
        <v>238</v>
      </c>
      <c r="E23" s="1572">
        <v>52</v>
      </c>
      <c r="F23" s="1572">
        <v>107</v>
      </c>
      <c r="G23" s="1572">
        <v>79</v>
      </c>
      <c r="H23" s="1572">
        <v>0</v>
      </c>
      <c r="I23" s="1572">
        <v>0</v>
      </c>
      <c r="J23" s="1020">
        <f t="shared" si="2"/>
        <v>149</v>
      </c>
      <c r="K23" s="1578">
        <v>78</v>
      </c>
      <c r="L23" s="1578">
        <v>71</v>
      </c>
      <c r="M23" s="1020">
        <f t="shared" si="3"/>
        <v>211</v>
      </c>
      <c r="N23" s="1580">
        <v>196</v>
      </c>
      <c r="O23" s="1580">
        <v>15</v>
      </c>
      <c r="P23" s="1020">
        <f t="shared" si="4"/>
        <v>47</v>
      </c>
      <c r="Q23" s="1587">
        <v>6</v>
      </c>
      <c r="R23" s="1587">
        <v>15</v>
      </c>
      <c r="S23" s="1587">
        <v>26</v>
      </c>
      <c r="T23" s="1587">
        <v>64</v>
      </c>
      <c r="U23" s="1588">
        <v>343</v>
      </c>
      <c r="V23" s="1021" t="s">
        <v>40</v>
      </c>
    </row>
    <row r="24" spans="1:22" s="1022" customFormat="1" ht="30.75" customHeight="1">
      <c r="A24" s="1018" t="s">
        <v>41</v>
      </c>
      <c r="B24" s="1019">
        <f t="shared" si="1"/>
        <v>1464</v>
      </c>
      <c r="C24" s="1576">
        <v>464</v>
      </c>
      <c r="D24" s="1573">
        <v>272</v>
      </c>
      <c r="E24" s="1572">
        <v>44</v>
      </c>
      <c r="F24" s="1572">
        <v>112</v>
      </c>
      <c r="G24" s="1572">
        <v>116</v>
      </c>
      <c r="H24" s="1572">
        <v>7</v>
      </c>
      <c r="I24" s="1572">
        <v>1</v>
      </c>
      <c r="J24" s="1020">
        <f t="shared" si="2"/>
        <v>166</v>
      </c>
      <c r="K24" s="1578">
        <v>51</v>
      </c>
      <c r="L24" s="1578">
        <v>115</v>
      </c>
      <c r="M24" s="1020">
        <f t="shared" si="3"/>
        <v>165</v>
      </c>
      <c r="N24" s="1580">
        <v>159</v>
      </c>
      <c r="O24" s="1580">
        <v>6</v>
      </c>
      <c r="P24" s="1020">
        <f t="shared" si="4"/>
        <v>75</v>
      </c>
      <c r="Q24" s="1587">
        <v>4</v>
      </c>
      <c r="R24" s="1587">
        <v>42</v>
      </c>
      <c r="S24" s="1587">
        <v>29</v>
      </c>
      <c r="T24" s="1587">
        <v>84</v>
      </c>
      <c r="U24" s="1588">
        <v>230</v>
      </c>
      <c r="V24" s="1021" t="s">
        <v>595</v>
      </c>
    </row>
    <row r="25" spans="1:22" s="1022" customFormat="1" ht="30.75" customHeight="1" thickBot="1">
      <c r="A25" s="1023" t="s">
        <v>43</v>
      </c>
      <c r="B25" s="1024">
        <f t="shared" si="1"/>
        <v>1458</v>
      </c>
      <c r="C25" s="1577">
        <v>480</v>
      </c>
      <c r="D25" s="1575">
        <v>198</v>
      </c>
      <c r="E25" s="1574">
        <v>38</v>
      </c>
      <c r="F25" s="1574">
        <v>134</v>
      </c>
      <c r="G25" s="1574">
        <v>26</v>
      </c>
      <c r="H25" s="1574">
        <v>3</v>
      </c>
      <c r="I25" s="1574">
        <v>0</v>
      </c>
      <c r="J25" s="1025">
        <f t="shared" si="2"/>
        <v>171</v>
      </c>
      <c r="K25" s="1579">
        <v>119</v>
      </c>
      <c r="L25" s="1579">
        <v>52</v>
      </c>
      <c r="M25" s="1025">
        <f t="shared" si="3"/>
        <v>323</v>
      </c>
      <c r="N25" s="1581">
        <v>318</v>
      </c>
      <c r="O25" s="1581">
        <v>5</v>
      </c>
      <c r="P25" s="1025">
        <f t="shared" si="4"/>
        <v>55</v>
      </c>
      <c r="Q25" s="1589">
        <v>2</v>
      </c>
      <c r="R25" s="1589">
        <v>47</v>
      </c>
      <c r="S25" s="1589">
        <v>6</v>
      </c>
      <c r="T25" s="1589">
        <v>44</v>
      </c>
      <c r="U25" s="1590">
        <v>184</v>
      </c>
      <c r="V25" s="1026" t="s">
        <v>806</v>
      </c>
    </row>
    <row r="26" spans="1:22" s="992" customFormat="1" ht="21" customHeight="1">
      <c r="A26" s="1896" t="s">
        <v>807</v>
      </c>
      <c r="B26" s="1896"/>
      <c r="C26" s="1896"/>
      <c r="D26" s="1896"/>
      <c r="E26" s="1896"/>
      <c r="F26" s="1027"/>
      <c r="G26" s="1027"/>
      <c r="H26" s="1027"/>
      <c r="I26" s="1027"/>
      <c r="J26" s="1027"/>
      <c r="K26" s="1027"/>
      <c r="L26" s="1959" t="s">
        <v>808</v>
      </c>
      <c r="M26" s="1959"/>
      <c r="N26" s="1959"/>
      <c r="O26" s="1959"/>
      <c r="P26" s="1959"/>
      <c r="Q26" s="1959"/>
      <c r="R26" s="1959"/>
      <c r="S26" s="1959"/>
      <c r="T26" s="1959"/>
      <c r="U26" s="1959"/>
      <c r="V26" s="1959"/>
    </row>
    <row r="27" spans="1:22" s="1028" customFormat="1" ht="14.25" customHeight="1">
      <c r="C27" s="1029"/>
      <c r="D27" s="1029"/>
      <c r="E27" s="1029"/>
      <c r="F27" s="1029"/>
      <c r="G27" s="1029"/>
      <c r="H27" s="1029"/>
      <c r="I27" s="1029"/>
      <c r="J27" s="1029"/>
      <c r="K27" s="1029"/>
      <c r="L27" s="1029"/>
      <c r="M27" s="1029"/>
      <c r="N27" s="1029"/>
      <c r="O27" s="1029"/>
      <c r="P27" s="1029"/>
      <c r="Q27" s="1029"/>
      <c r="R27" s="1029"/>
      <c r="S27" s="1029"/>
      <c r="T27" s="1029"/>
      <c r="U27" s="1029"/>
    </row>
    <row r="28" spans="1:22" s="1028" customFormat="1" ht="2.25" customHeight="1">
      <c r="C28" s="1029"/>
      <c r="D28" s="1029"/>
      <c r="E28" s="1029"/>
      <c r="F28" s="1029"/>
      <c r="G28" s="1029"/>
      <c r="H28" s="1029"/>
      <c r="I28" s="1029"/>
      <c r="J28" s="1029"/>
      <c r="K28" s="1029"/>
      <c r="L28" s="1029"/>
      <c r="M28" s="1029"/>
      <c r="N28" s="1029"/>
      <c r="O28" s="1029"/>
      <c r="P28" s="1029"/>
      <c r="Q28" s="1029"/>
      <c r="R28" s="1029"/>
      <c r="S28" s="1029"/>
      <c r="T28" s="1029"/>
      <c r="U28" s="1029"/>
    </row>
    <row r="29" spans="1:22" s="1028" customFormat="1" ht="2.25" customHeight="1">
      <c r="C29" s="1029"/>
      <c r="D29" s="1029"/>
      <c r="E29" s="1029"/>
      <c r="F29" s="1029"/>
      <c r="G29" s="1029"/>
      <c r="H29" s="1029"/>
      <c r="I29" s="1029"/>
      <c r="J29" s="1029"/>
      <c r="K29" s="1029"/>
      <c r="L29" s="1029"/>
      <c r="M29" s="1029"/>
      <c r="N29" s="1029"/>
      <c r="O29" s="1029"/>
      <c r="P29" s="1029"/>
      <c r="Q29" s="1029"/>
      <c r="R29" s="1029"/>
      <c r="S29" s="1029"/>
      <c r="T29" s="1029"/>
      <c r="U29" s="1029"/>
    </row>
    <row r="30" spans="1:22" s="1028" customFormat="1" ht="2.25" customHeight="1">
      <c r="C30" s="1029"/>
      <c r="D30" s="1029"/>
      <c r="E30" s="1029"/>
      <c r="F30" s="1029"/>
      <c r="G30" s="1029"/>
      <c r="H30" s="1029"/>
      <c r="I30" s="1029"/>
      <c r="J30" s="1029"/>
      <c r="K30" s="1029"/>
      <c r="L30" s="1029"/>
      <c r="M30" s="1029"/>
      <c r="N30" s="1029"/>
      <c r="O30" s="1029"/>
      <c r="P30" s="1029"/>
      <c r="Q30" s="1029"/>
      <c r="R30" s="1029"/>
      <c r="S30" s="1029"/>
      <c r="T30" s="1029"/>
      <c r="U30" s="1029"/>
    </row>
    <row r="31" spans="1:22" s="1028" customFormat="1" ht="14.25" customHeight="1">
      <c r="B31" s="1030"/>
      <c r="C31" s="1029"/>
      <c r="D31" s="1029"/>
      <c r="E31" s="1029"/>
      <c r="F31" s="1029"/>
      <c r="G31" s="1029"/>
      <c r="H31" s="1029"/>
      <c r="I31" s="1029"/>
      <c r="J31" s="1029"/>
      <c r="K31" s="1029"/>
      <c r="L31" s="1029"/>
      <c r="M31" s="1029"/>
      <c r="N31" s="1029"/>
      <c r="O31" s="1029"/>
      <c r="P31" s="1029"/>
      <c r="Q31" s="1029"/>
      <c r="R31" s="1029"/>
      <c r="S31" s="1029"/>
      <c r="T31" s="1029"/>
      <c r="U31" s="1029"/>
    </row>
    <row r="32" spans="1:22" s="1028" customFormat="1" ht="14.25" customHeight="1">
      <c r="C32" s="1029"/>
      <c r="D32" s="1029"/>
      <c r="E32" s="1029"/>
      <c r="F32" s="1029"/>
      <c r="G32" s="1029"/>
      <c r="H32" s="1029"/>
      <c r="I32" s="1029"/>
      <c r="J32" s="1029"/>
      <c r="K32" s="1029"/>
      <c r="L32" s="1029"/>
      <c r="M32" s="1029"/>
      <c r="N32" s="1029"/>
      <c r="O32" s="1029"/>
      <c r="P32" s="1029"/>
      <c r="Q32" s="1029"/>
      <c r="R32" s="1029"/>
      <c r="S32" s="1029"/>
      <c r="T32" s="1029"/>
      <c r="U32" s="1029"/>
    </row>
    <row r="33" spans="1:2" ht="14.25" customHeight="1">
      <c r="A33" s="380"/>
      <c r="B33" s="380"/>
    </row>
    <row r="34" spans="1:2" ht="14.25" customHeight="1"/>
    <row r="35" spans="1:2" ht="14.25" customHeight="1"/>
    <row r="36" spans="1:2" ht="14.25" customHeight="1"/>
    <row r="37" spans="1:2" ht="14.25" customHeight="1"/>
    <row r="38" spans="1:2" ht="14.25" customHeight="1"/>
    <row r="39" spans="1:2" ht="14.25" customHeight="1"/>
    <row r="40" spans="1:2" ht="14.25" customHeight="1"/>
    <row r="41" spans="1:2" ht="14.25" customHeight="1"/>
    <row r="42" spans="1:2" ht="14.25" customHeight="1"/>
    <row r="43" spans="1:2" ht="14.25" customHeight="1"/>
    <row r="44" spans="1:2" ht="14.25" customHeight="1"/>
    <row r="45" spans="1:2" ht="14.25" customHeight="1"/>
    <row r="46" spans="1:2" ht="14.25" customHeight="1"/>
    <row r="47" spans="1:2" ht="14.25" customHeight="1"/>
    <row r="48" spans="1:2" ht="14.25" customHeight="1"/>
  </sheetData>
  <mergeCells count="30">
    <mergeCell ref="A26:E26"/>
    <mergeCell ref="L26:V26"/>
    <mergeCell ref="M7:M8"/>
    <mergeCell ref="N7:N8"/>
    <mergeCell ref="O7:O8"/>
    <mergeCell ref="P7:P8"/>
    <mergeCell ref="Q7:Q8"/>
    <mergeCell ref="R7:R8"/>
    <mergeCell ref="I6:I8"/>
    <mergeCell ref="U6:U8"/>
    <mergeCell ref="B7:B8"/>
    <mergeCell ref="D7:D8"/>
    <mergeCell ref="E7:E8"/>
    <mergeCell ref="F7:F8"/>
    <mergeCell ref="G7:G8"/>
    <mergeCell ref="J7:J8"/>
    <mergeCell ref="K7:K8"/>
    <mergeCell ref="L7:L8"/>
    <mergeCell ref="A2:K2"/>
    <mergeCell ref="L2:V2"/>
    <mergeCell ref="A3:R3"/>
    <mergeCell ref="A5:A8"/>
    <mergeCell ref="D5:G5"/>
    <mergeCell ref="H5:H8"/>
    <mergeCell ref="J5:L5"/>
    <mergeCell ref="M5:O5"/>
    <mergeCell ref="P5:S5"/>
    <mergeCell ref="V5:V8"/>
    <mergeCell ref="S7:S8"/>
    <mergeCell ref="T7:T8"/>
  </mergeCells>
  <phoneticPr fontId="4" type="noConversion"/>
  <printOptions horizontalCentered="1" gridLinesSet="0"/>
  <pageMargins left="0.2" right="0.2" top="0.78740157480314965" bottom="0.39370078740157483" header="0.39370078740157483" footer="0"/>
  <pageSetup paperSize="9" scale="69" fitToWidth="2" orientation="landscape" r:id="rId1"/>
  <headerFooter alignWithMargins="0"/>
  <colBreaks count="1" manualBreakCount="1">
    <brk id="11" max="25" man="1"/>
  </col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showGridLines="0" view="pageBreakPreview" topLeftCell="A4" zoomScaleNormal="75" workbookViewId="0">
      <selection activeCell="H4" sqref="H4"/>
    </sheetView>
  </sheetViews>
  <sheetFormatPr defaultRowHeight="15.75"/>
  <cols>
    <col min="1" max="1" width="8.875" style="936" customWidth="1"/>
    <col min="2" max="2" width="9" style="937" customWidth="1"/>
    <col min="3" max="3" width="11.375" style="937" customWidth="1"/>
    <col min="4" max="4" width="9" style="937" customWidth="1"/>
    <col min="5" max="5" width="9.625" style="937" customWidth="1"/>
    <col min="6" max="6" width="7.5" style="937" bestFit="1" customWidth="1"/>
    <col min="7" max="7" width="8.625" style="937" customWidth="1"/>
    <col min="8" max="8" width="8.125" style="937" customWidth="1"/>
    <col min="9" max="9" width="8.75" style="937" customWidth="1"/>
    <col min="10" max="10" width="10" style="937" customWidth="1"/>
    <col min="11" max="11" width="11.25" style="937" bestFit="1" customWidth="1"/>
    <col min="12" max="12" width="10.5" style="937" bestFit="1" customWidth="1"/>
    <col min="13" max="13" width="10.875" style="937" bestFit="1" customWidth="1"/>
    <col min="14" max="14" width="11.625" style="937" bestFit="1" customWidth="1"/>
    <col min="15" max="15" width="9.375" style="937" bestFit="1" customWidth="1"/>
    <col min="16" max="16" width="19.75" style="938" customWidth="1"/>
    <col min="17" max="16384" width="9" style="936"/>
  </cols>
  <sheetData>
    <row r="1" spans="1:16" s="911" customFormat="1" ht="35.1" customHeight="1">
      <c r="A1" s="95"/>
      <c r="B1" s="908"/>
      <c r="C1" s="908"/>
      <c r="D1" s="908"/>
      <c r="E1" s="908"/>
      <c r="F1" s="908"/>
      <c r="G1" s="908"/>
      <c r="H1" s="908"/>
      <c r="I1" s="909"/>
      <c r="J1" s="909"/>
      <c r="K1" s="909"/>
      <c r="L1" s="908"/>
      <c r="M1" s="908"/>
      <c r="N1" s="908"/>
      <c r="O1" s="908"/>
      <c r="P1" s="910"/>
    </row>
    <row r="2" spans="1:16" s="913" customFormat="1" ht="20.25">
      <c r="A2" s="1844" t="s">
        <v>598</v>
      </c>
      <c r="B2" s="1844"/>
      <c r="C2" s="1844"/>
      <c r="D2" s="1844"/>
      <c r="E2" s="1844"/>
      <c r="F2" s="1844"/>
      <c r="G2" s="1844"/>
      <c r="H2" s="1844"/>
      <c r="I2" s="1844"/>
      <c r="J2" s="912"/>
      <c r="K2" s="912"/>
      <c r="L2" s="1967" t="s">
        <v>599</v>
      </c>
      <c r="M2" s="1967"/>
      <c r="N2" s="1967"/>
      <c r="O2" s="1967"/>
      <c r="P2" s="1967"/>
    </row>
    <row r="3" spans="1:16" s="914" customFormat="1" ht="20.25">
      <c r="L3" s="912"/>
      <c r="M3" s="912"/>
      <c r="N3" s="912"/>
      <c r="O3" s="915"/>
      <c r="P3" s="916"/>
    </row>
    <row r="4" spans="1:16" s="917" customFormat="1" ht="14.25" thickBot="1">
      <c r="A4" s="917" t="s">
        <v>600</v>
      </c>
      <c r="B4" s="918"/>
      <c r="C4" s="918"/>
      <c r="D4" s="918"/>
      <c r="E4" s="918"/>
      <c r="F4" s="918"/>
      <c r="G4" s="918"/>
      <c r="H4" s="918"/>
      <c r="I4" s="918"/>
      <c r="J4" s="918"/>
      <c r="K4" s="918"/>
      <c r="L4" s="918"/>
      <c r="M4" s="918"/>
      <c r="N4" s="918"/>
      <c r="O4" s="918"/>
      <c r="P4" s="919" t="s">
        <v>601</v>
      </c>
    </row>
    <row r="5" spans="1:16" s="746" customFormat="1" ht="30.75" customHeight="1">
      <c r="A5" s="1968" t="s">
        <v>602</v>
      </c>
      <c r="B5" s="1971" t="s">
        <v>603</v>
      </c>
      <c r="C5" s="1972"/>
      <c r="D5" s="1972"/>
      <c r="E5" s="1972"/>
      <c r="F5" s="920"/>
      <c r="G5" s="1971" t="s">
        <v>604</v>
      </c>
      <c r="H5" s="1973"/>
      <c r="I5" s="1973"/>
      <c r="J5" s="921"/>
      <c r="K5" s="921"/>
      <c r="L5" s="1974" t="s">
        <v>605</v>
      </c>
      <c r="M5" s="1975"/>
      <c r="N5" s="1975"/>
      <c r="O5" s="1976"/>
      <c r="P5" s="1977" t="s">
        <v>606</v>
      </c>
    </row>
    <row r="6" spans="1:16" s="746" customFormat="1" ht="16.5" customHeight="1">
      <c r="A6" s="1969"/>
      <c r="B6" s="922" t="s">
        <v>454</v>
      </c>
      <c r="C6" s="922" t="s">
        <v>607</v>
      </c>
      <c r="D6" s="922" t="s">
        <v>608</v>
      </c>
      <c r="E6" s="922" t="s">
        <v>609</v>
      </c>
      <c r="F6" s="922" t="s">
        <v>610</v>
      </c>
      <c r="G6" s="922" t="s">
        <v>611</v>
      </c>
      <c r="H6" s="922" t="s">
        <v>612</v>
      </c>
      <c r="I6" s="922" t="s">
        <v>613</v>
      </c>
      <c r="J6" s="922" t="s">
        <v>614</v>
      </c>
      <c r="K6" s="923" t="s">
        <v>615</v>
      </c>
      <c r="L6" s="923" t="s">
        <v>616</v>
      </c>
      <c r="M6" s="922" t="s">
        <v>617</v>
      </c>
      <c r="N6" s="922" t="s">
        <v>618</v>
      </c>
      <c r="O6" s="922" t="s">
        <v>619</v>
      </c>
      <c r="P6" s="1978"/>
    </row>
    <row r="7" spans="1:16" s="746" customFormat="1" ht="15" customHeight="1">
      <c r="A7" s="1969"/>
      <c r="B7" s="924"/>
      <c r="C7" s="924"/>
      <c r="D7" s="1980" t="s">
        <v>620</v>
      </c>
      <c r="E7" s="924"/>
      <c r="F7" s="924"/>
      <c r="G7" s="924"/>
      <c r="H7" s="1980" t="s">
        <v>621</v>
      </c>
      <c r="I7" s="924"/>
      <c r="J7" s="1980" t="s">
        <v>622</v>
      </c>
      <c r="K7" s="925"/>
      <c r="L7" s="1983" t="s">
        <v>623</v>
      </c>
      <c r="M7" s="1985" t="s">
        <v>624</v>
      </c>
      <c r="N7" s="1980" t="s">
        <v>625</v>
      </c>
      <c r="O7" s="1980" t="s">
        <v>626</v>
      </c>
      <c r="P7" s="1978"/>
    </row>
    <row r="8" spans="1:16" s="746" customFormat="1" ht="26.25" customHeight="1">
      <c r="A8" s="1970"/>
      <c r="B8" s="926" t="s">
        <v>17</v>
      </c>
      <c r="C8" s="926" t="s">
        <v>627</v>
      </c>
      <c r="D8" s="1981"/>
      <c r="E8" s="926" t="s">
        <v>628</v>
      </c>
      <c r="F8" s="926" t="s">
        <v>629</v>
      </c>
      <c r="G8" s="926" t="s">
        <v>17</v>
      </c>
      <c r="H8" s="1982"/>
      <c r="I8" s="926" t="s">
        <v>630</v>
      </c>
      <c r="J8" s="1981"/>
      <c r="K8" s="927" t="s">
        <v>631</v>
      </c>
      <c r="L8" s="1984"/>
      <c r="M8" s="1982"/>
      <c r="N8" s="1981"/>
      <c r="O8" s="1981"/>
      <c r="P8" s="1979"/>
    </row>
    <row r="9" spans="1:16" s="708" customFormat="1" ht="30.95" customHeight="1">
      <c r="A9" s="231">
        <v>2011</v>
      </c>
      <c r="B9" s="121">
        <v>2967</v>
      </c>
      <c r="C9" s="518">
        <v>1833</v>
      </c>
      <c r="D9" s="518">
        <v>531</v>
      </c>
      <c r="E9" s="518">
        <v>603</v>
      </c>
      <c r="F9" s="518">
        <v>0</v>
      </c>
      <c r="G9" s="518">
        <v>7282</v>
      </c>
      <c r="H9" s="518">
        <v>69</v>
      </c>
      <c r="I9" s="518">
        <v>1407</v>
      </c>
      <c r="J9" s="518">
        <v>0</v>
      </c>
      <c r="K9" s="518">
        <v>0</v>
      </c>
      <c r="L9" s="518">
        <v>23</v>
      </c>
      <c r="M9" s="518">
        <v>13</v>
      </c>
      <c r="N9" s="518">
        <v>5770</v>
      </c>
      <c r="O9" s="928">
        <v>0</v>
      </c>
      <c r="P9" s="929">
        <v>2011</v>
      </c>
    </row>
    <row r="10" spans="1:16" s="708" customFormat="1" ht="30.95" customHeight="1">
      <c r="A10" s="231">
        <v>2012</v>
      </c>
      <c r="B10" s="518">
        <v>3422</v>
      </c>
      <c r="C10" s="518">
        <v>2101</v>
      </c>
      <c r="D10" s="518">
        <v>561</v>
      </c>
      <c r="E10" s="518">
        <v>760</v>
      </c>
      <c r="F10" s="518">
        <v>0</v>
      </c>
      <c r="G10" s="518">
        <v>7184</v>
      </c>
      <c r="H10" s="518">
        <v>53</v>
      </c>
      <c r="I10" s="518">
        <v>1383</v>
      </c>
      <c r="J10" s="518">
        <v>0</v>
      </c>
      <c r="K10" s="518">
        <v>0</v>
      </c>
      <c r="L10" s="518">
        <v>19</v>
      </c>
      <c r="M10" s="518">
        <v>12</v>
      </c>
      <c r="N10" s="518">
        <v>5712</v>
      </c>
      <c r="O10" s="518">
        <v>5</v>
      </c>
      <c r="P10" s="234">
        <v>2012</v>
      </c>
    </row>
    <row r="11" spans="1:16" s="708" customFormat="1" ht="30.95" customHeight="1">
      <c r="A11" s="231">
        <v>2013</v>
      </c>
      <c r="B11" s="518">
        <v>3402</v>
      </c>
      <c r="C11" s="518">
        <v>2056</v>
      </c>
      <c r="D11" s="518">
        <v>598</v>
      </c>
      <c r="E11" s="518">
        <v>748</v>
      </c>
      <c r="F11" s="518">
        <v>0</v>
      </c>
      <c r="G11" s="518">
        <v>6663.8</v>
      </c>
      <c r="H11" s="518">
        <v>43.2</v>
      </c>
      <c r="I11" s="518">
        <v>1120.8000000000002</v>
      </c>
      <c r="J11" s="518">
        <v>0</v>
      </c>
      <c r="K11" s="518">
        <v>0</v>
      </c>
      <c r="L11" s="518">
        <v>15.6</v>
      </c>
      <c r="M11" s="518">
        <v>16.2</v>
      </c>
      <c r="N11" s="518">
        <v>5456</v>
      </c>
      <c r="O11" s="518">
        <v>12</v>
      </c>
      <c r="P11" s="234">
        <v>2013</v>
      </c>
    </row>
    <row r="12" spans="1:16" s="708" customFormat="1" ht="30.95" customHeight="1">
      <c r="A12" s="231">
        <v>2014</v>
      </c>
      <c r="B12" s="518">
        <v>3173</v>
      </c>
      <c r="C12" s="518">
        <v>1952</v>
      </c>
      <c r="D12" s="518">
        <v>523</v>
      </c>
      <c r="E12" s="518">
        <v>698</v>
      </c>
      <c r="F12" s="518">
        <v>0</v>
      </c>
      <c r="G12" s="518">
        <v>6311</v>
      </c>
      <c r="H12" s="518">
        <v>52</v>
      </c>
      <c r="I12" s="518">
        <v>1250</v>
      </c>
      <c r="J12" s="518">
        <v>0</v>
      </c>
      <c r="K12" s="518">
        <v>0</v>
      </c>
      <c r="L12" s="518">
        <v>25</v>
      </c>
      <c r="M12" s="518">
        <v>15</v>
      </c>
      <c r="N12" s="518">
        <v>4956</v>
      </c>
      <c r="O12" s="518">
        <v>13</v>
      </c>
      <c r="P12" s="234">
        <v>2014</v>
      </c>
    </row>
    <row r="13" spans="1:16" s="708" customFormat="1" ht="30.95" customHeight="1">
      <c r="A13" s="231">
        <v>2015</v>
      </c>
      <c r="B13" s="518">
        <v>2444</v>
      </c>
      <c r="C13" s="518">
        <v>1515</v>
      </c>
      <c r="D13" s="518">
        <v>415</v>
      </c>
      <c r="E13" s="518">
        <v>514</v>
      </c>
      <c r="F13" s="518">
        <v>0</v>
      </c>
      <c r="G13" s="518">
        <v>5890</v>
      </c>
      <c r="H13" s="518">
        <v>73</v>
      </c>
      <c r="I13" s="518">
        <v>1246</v>
      </c>
      <c r="J13" s="518">
        <v>0</v>
      </c>
      <c r="K13" s="518">
        <v>0</v>
      </c>
      <c r="L13" s="518">
        <v>51</v>
      </c>
      <c r="M13" s="518">
        <v>13</v>
      </c>
      <c r="N13" s="518">
        <v>4501</v>
      </c>
      <c r="O13" s="518">
        <v>6</v>
      </c>
      <c r="P13" s="234">
        <v>2015</v>
      </c>
    </row>
    <row r="14" spans="1:16" s="237" customFormat="1" ht="30.95" customHeight="1">
      <c r="A14" s="930">
        <v>2016</v>
      </c>
      <c r="B14" s="931">
        <f t="shared" ref="B14:O14" si="0">SUM(B15:B24)</f>
        <v>3505</v>
      </c>
      <c r="C14" s="931">
        <f t="shared" si="0"/>
        <v>2140</v>
      </c>
      <c r="D14" s="931">
        <f t="shared" si="0"/>
        <v>571</v>
      </c>
      <c r="E14" s="931">
        <f t="shared" si="0"/>
        <v>794</v>
      </c>
      <c r="F14" s="931">
        <f t="shared" si="0"/>
        <v>0</v>
      </c>
      <c r="G14" s="931">
        <f t="shared" si="0"/>
        <v>7526</v>
      </c>
      <c r="H14" s="931">
        <f t="shared" si="0"/>
        <v>56</v>
      </c>
      <c r="I14" s="931">
        <f t="shared" si="0"/>
        <v>1316</v>
      </c>
      <c r="J14" s="931">
        <f t="shared" si="0"/>
        <v>0</v>
      </c>
      <c r="K14" s="931">
        <f t="shared" si="0"/>
        <v>0</v>
      </c>
      <c r="L14" s="931">
        <f t="shared" si="0"/>
        <v>26</v>
      </c>
      <c r="M14" s="931">
        <f t="shared" si="0"/>
        <v>3</v>
      </c>
      <c r="N14" s="931">
        <f t="shared" si="0"/>
        <v>6105</v>
      </c>
      <c r="O14" s="931">
        <f t="shared" si="0"/>
        <v>20</v>
      </c>
      <c r="P14" s="932">
        <v>2016</v>
      </c>
    </row>
    <row r="15" spans="1:16" s="237" customFormat="1" ht="24.95" customHeight="1">
      <c r="A15" s="933" t="s">
        <v>23</v>
      </c>
      <c r="B15" s="518">
        <f t="shared" ref="B15:B24" si="1">SUM(C15:F15)</f>
        <v>338</v>
      </c>
      <c r="C15" s="1532">
        <v>196</v>
      </c>
      <c r="D15" s="1532">
        <v>61</v>
      </c>
      <c r="E15" s="1532">
        <v>81</v>
      </c>
      <c r="F15" s="518">
        <v>0</v>
      </c>
      <c r="G15" s="1530">
        <f t="shared" ref="G15:G24" si="2">SUM(H15:O15)</f>
        <v>707</v>
      </c>
      <c r="H15" s="1534">
        <v>5</v>
      </c>
      <c r="I15" s="1534">
        <v>110</v>
      </c>
      <c r="J15" s="518">
        <v>0</v>
      </c>
      <c r="K15" s="518">
        <v>0</v>
      </c>
      <c r="L15" s="1538">
        <v>0</v>
      </c>
      <c r="M15" s="1538">
        <v>2</v>
      </c>
      <c r="N15" s="1538">
        <v>570</v>
      </c>
      <c r="O15" s="1536">
        <v>20</v>
      </c>
      <c r="P15" s="902" t="s">
        <v>24</v>
      </c>
    </row>
    <row r="16" spans="1:16" s="237" customFormat="1" ht="24.95" customHeight="1">
      <c r="A16" s="933" t="s">
        <v>25</v>
      </c>
      <c r="B16" s="518">
        <f t="shared" si="1"/>
        <v>544</v>
      </c>
      <c r="C16" s="1532">
        <v>328</v>
      </c>
      <c r="D16" s="1532">
        <v>88</v>
      </c>
      <c r="E16" s="1532">
        <v>128</v>
      </c>
      <c r="F16" s="518">
        <v>0</v>
      </c>
      <c r="G16" s="1530">
        <f t="shared" si="2"/>
        <v>1208</v>
      </c>
      <c r="H16" s="1534">
        <v>7</v>
      </c>
      <c r="I16" s="1534">
        <v>207</v>
      </c>
      <c r="J16" s="518">
        <v>0</v>
      </c>
      <c r="K16" s="518">
        <v>0</v>
      </c>
      <c r="L16" s="1538">
        <v>7</v>
      </c>
      <c r="M16" s="1538">
        <v>0</v>
      </c>
      <c r="N16" s="1538">
        <v>987</v>
      </c>
      <c r="O16" s="1536">
        <v>0</v>
      </c>
      <c r="P16" s="902" t="s">
        <v>26</v>
      </c>
    </row>
    <row r="17" spans="1:16" s="237" customFormat="1" ht="24.95" customHeight="1">
      <c r="A17" s="933" t="s">
        <v>27</v>
      </c>
      <c r="B17" s="518">
        <f t="shared" si="1"/>
        <v>314</v>
      </c>
      <c r="C17" s="1532">
        <v>201</v>
      </c>
      <c r="D17" s="1532">
        <v>47</v>
      </c>
      <c r="E17" s="1532">
        <v>66</v>
      </c>
      <c r="F17" s="518">
        <v>0</v>
      </c>
      <c r="G17" s="1530">
        <f t="shared" si="2"/>
        <v>722</v>
      </c>
      <c r="H17" s="1534">
        <v>9</v>
      </c>
      <c r="I17" s="1534">
        <v>118</v>
      </c>
      <c r="J17" s="518">
        <v>0</v>
      </c>
      <c r="K17" s="518">
        <v>0</v>
      </c>
      <c r="L17" s="1538">
        <v>1</v>
      </c>
      <c r="M17" s="1538">
        <v>0</v>
      </c>
      <c r="N17" s="1538">
        <v>594</v>
      </c>
      <c r="O17" s="1536">
        <v>0</v>
      </c>
      <c r="P17" s="902" t="s">
        <v>28</v>
      </c>
    </row>
    <row r="18" spans="1:16" s="237" customFormat="1" ht="24.95" customHeight="1">
      <c r="A18" s="933" t="s">
        <v>29</v>
      </c>
      <c r="B18" s="518">
        <f t="shared" si="1"/>
        <v>302</v>
      </c>
      <c r="C18" s="1532">
        <v>177</v>
      </c>
      <c r="D18" s="1532">
        <v>55</v>
      </c>
      <c r="E18" s="1532">
        <v>70</v>
      </c>
      <c r="F18" s="518">
        <v>0</v>
      </c>
      <c r="G18" s="1530">
        <f t="shared" si="2"/>
        <v>626</v>
      </c>
      <c r="H18" s="1534">
        <v>4</v>
      </c>
      <c r="I18" s="1534">
        <v>107</v>
      </c>
      <c r="J18" s="518">
        <v>0</v>
      </c>
      <c r="K18" s="518">
        <v>0</v>
      </c>
      <c r="L18" s="1538">
        <v>2</v>
      </c>
      <c r="M18" s="1538">
        <v>1</v>
      </c>
      <c r="N18" s="1538">
        <v>512</v>
      </c>
      <c r="O18" s="1536">
        <v>0</v>
      </c>
      <c r="P18" s="902" t="s">
        <v>79</v>
      </c>
    </row>
    <row r="19" spans="1:16" s="237" customFormat="1" ht="24.95" customHeight="1">
      <c r="A19" s="933" t="s">
        <v>31</v>
      </c>
      <c r="B19" s="518">
        <f t="shared" si="1"/>
        <v>191</v>
      </c>
      <c r="C19" s="1532">
        <v>121</v>
      </c>
      <c r="D19" s="1532">
        <v>30</v>
      </c>
      <c r="E19" s="1532">
        <v>40</v>
      </c>
      <c r="F19" s="518">
        <v>0</v>
      </c>
      <c r="G19" s="1530">
        <f t="shared" si="2"/>
        <v>499</v>
      </c>
      <c r="H19" s="1534">
        <v>2</v>
      </c>
      <c r="I19" s="1534">
        <v>91</v>
      </c>
      <c r="J19" s="518">
        <v>0</v>
      </c>
      <c r="K19" s="518">
        <v>0</v>
      </c>
      <c r="L19" s="1538">
        <v>4</v>
      </c>
      <c r="M19" s="1538">
        <v>0</v>
      </c>
      <c r="N19" s="1538">
        <v>402</v>
      </c>
      <c r="O19" s="1536">
        <v>0</v>
      </c>
      <c r="P19" s="902" t="s">
        <v>32</v>
      </c>
    </row>
    <row r="20" spans="1:16" s="237" customFormat="1" ht="24.95" customHeight="1">
      <c r="A20" s="933" t="s">
        <v>33</v>
      </c>
      <c r="B20" s="518">
        <f t="shared" si="1"/>
        <v>343</v>
      </c>
      <c r="C20" s="1532">
        <v>205</v>
      </c>
      <c r="D20" s="1532">
        <v>58</v>
      </c>
      <c r="E20" s="1532">
        <v>80</v>
      </c>
      <c r="F20" s="518">
        <v>0</v>
      </c>
      <c r="G20" s="1530">
        <f t="shared" si="2"/>
        <v>842</v>
      </c>
      <c r="H20" s="1534">
        <v>2</v>
      </c>
      <c r="I20" s="1534">
        <v>126</v>
      </c>
      <c r="J20" s="518">
        <v>0</v>
      </c>
      <c r="K20" s="518">
        <v>0</v>
      </c>
      <c r="L20" s="1538">
        <v>3</v>
      </c>
      <c r="M20" s="1538">
        <v>0</v>
      </c>
      <c r="N20" s="1538">
        <v>711</v>
      </c>
      <c r="O20" s="1536">
        <v>0</v>
      </c>
      <c r="P20" s="902" t="s">
        <v>34</v>
      </c>
    </row>
    <row r="21" spans="1:16" s="237" customFormat="1" ht="24.95" customHeight="1">
      <c r="A21" s="933" t="s">
        <v>37</v>
      </c>
      <c r="B21" s="518">
        <f t="shared" si="1"/>
        <v>312</v>
      </c>
      <c r="C21" s="1532">
        <v>181</v>
      </c>
      <c r="D21" s="1532">
        <v>53</v>
      </c>
      <c r="E21" s="1532">
        <v>78</v>
      </c>
      <c r="F21" s="518">
        <v>0</v>
      </c>
      <c r="G21" s="1530">
        <f t="shared" si="2"/>
        <v>681</v>
      </c>
      <c r="H21" s="1534">
        <v>3</v>
      </c>
      <c r="I21" s="1534">
        <v>92</v>
      </c>
      <c r="J21" s="518">
        <v>0</v>
      </c>
      <c r="K21" s="518">
        <v>0</v>
      </c>
      <c r="L21" s="1538">
        <v>5</v>
      </c>
      <c r="M21" s="1538">
        <v>0</v>
      </c>
      <c r="N21" s="1538">
        <v>581</v>
      </c>
      <c r="O21" s="1536">
        <v>0</v>
      </c>
      <c r="P21" s="902" t="s">
        <v>82</v>
      </c>
    </row>
    <row r="22" spans="1:16" s="237" customFormat="1" ht="24.95" customHeight="1">
      <c r="A22" s="933" t="s">
        <v>39</v>
      </c>
      <c r="B22" s="518">
        <f t="shared" si="1"/>
        <v>471</v>
      </c>
      <c r="C22" s="1532">
        <v>307</v>
      </c>
      <c r="D22" s="1532">
        <v>69</v>
      </c>
      <c r="E22" s="1532">
        <v>95</v>
      </c>
      <c r="F22" s="518">
        <v>0</v>
      </c>
      <c r="G22" s="1530">
        <f t="shared" si="2"/>
        <v>902</v>
      </c>
      <c r="H22" s="1534">
        <v>15</v>
      </c>
      <c r="I22" s="1534">
        <v>240</v>
      </c>
      <c r="J22" s="518">
        <v>0</v>
      </c>
      <c r="K22" s="518">
        <v>0</v>
      </c>
      <c r="L22" s="1538">
        <v>2</v>
      </c>
      <c r="M22" s="1538">
        <v>0</v>
      </c>
      <c r="N22" s="1538">
        <v>645</v>
      </c>
      <c r="O22" s="1536">
        <v>0</v>
      </c>
      <c r="P22" s="902" t="s">
        <v>40</v>
      </c>
    </row>
    <row r="23" spans="1:16" s="237" customFormat="1" ht="24.95" customHeight="1">
      <c r="A23" s="933" t="s">
        <v>41</v>
      </c>
      <c r="B23" s="518">
        <f t="shared" si="1"/>
        <v>474</v>
      </c>
      <c r="C23" s="1532">
        <v>294</v>
      </c>
      <c r="D23" s="1532">
        <v>73</v>
      </c>
      <c r="E23" s="1532">
        <v>107</v>
      </c>
      <c r="F23" s="518">
        <v>0</v>
      </c>
      <c r="G23" s="1530">
        <f t="shared" si="2"/>
        <v>942</v>
      </c>
      <c r="H23" s="1534">
        <v>8</v>
      </c>
      <c r="I23" s="1534">
        <v>160</v>
      </c>
      <c r="J23" s="518">
        <v>0</v>
      </c>
      <c r="K23" s="518">
        <v>0</v>
      </c>
      <c r="L23" s="1538">
        <v>1</v>
      </c>
      <c r="M23" s="1538">
        <v>0</v>
      </c>
      <c r="N23" s="1538">
        <v>773</v>
      </c>
      <c r="O23" s="1536">
        <v>0</v>
      </c>
      <c r="P23" s="902" t="s">
        <v>595</v>
      </c>
    </row>
    <row r="24" spans="1:16" s="237" customFormat="1" ht="24.95" customHeight="1" thickBot="1">
      <c r="A24" s="934" t="s">
        <v>43</v>
      </c>
      <c r="B24" s="935">
        <f t="shared" si="1"/>
        <v>216</v>
      </c>
      <c r="C24" s="1533">
        <v>130</v>
      </c>
      <c r="D24" s="1533">
        <v>37</v>
      </c>
      <c r="E24" s="1533">
        <v>49</v>
      </c>
      <c r="F24" s="935">
        <v>0</v>
      </c>
      <c r="G24" s="1531">
        <f t="shared" si="2"/>
        <v>397</v>
      </c>
      <c r="H24" s="1535">
        <v>1</v>
      </c>
      <c r="I24" s="1535">
        <v>65</v>
      </c>
      <c r="J24" s="935">
        <v>0</v>
      </c>
      <c r="K24" s="935">
        <v>0</v>
      </c>
      <c r="L24" s="1539">
        <v>1</v>
      </c>
      <c r="M24" s="1539">
        <v>0</v>
      </c>
      <c r="N24" s="1539">
        <v>330</v>
      </c>
      <c r="O24" s="1537">
        <v>0</v>
      </c>
      <c r="P24" s="906" t="s">
        <v>85</v>
      </c>
    </row>
    <row r="25" spans="1:16" s="708" customFormat="1" ht="25.5" customHeight="1">
      <c r="A25" s="1963" t="s">
        <v>632</v>
      </c>
      <c r="B25" s="1964"/>
      <c r="C25" s="1964"/>
      <c r="D25" s="1964"/>
      <c r="E25" s="1964"/>
      <c r="F25" s="1964"/>
      <c r="G25" s="1964"/>
      <c r="H25" s="1964"/>
      <c r="I25" s="1964"/>
      <c r="J25" s="1965" t="s">
        <v>633</v>
      </c>
      <c r="K25" s="1966"/>
      <c r="L25" s="1966"/>
      <c r="M25" s="1966"/>
      <c r="N25" s="1966"/>
      <c r="O25" s="1966"/>
      <c r="P25" s="1966"/>
    </row>
  </sheetData>
  <mergeCells count="16">
    <mergeCell ref="A25:I25"/>
    <mergeCell ref="J25:P25"/>
    <mergeCell ref="A2:I2"/>
    <mergeCell ref="L2:P2"/>
    <mergeCell ref="A5:A8"/>
    <mergeCell ref="B5:E5"/>
    <mergeCell ref="G5:I5"/>
    <mergeCell ref="L5:O5"/>
    <mergeCell ref="P5:P8"/>
    <mergeCell ref="D7:D8"/>
    <mergeCell ref="H7:H8"/>
    <mergeCell ref="J7:J8"/>
    <mergeCell ref="L7:L8"/>
    <mergeCell ref="M7:M8"/>
    <mergeCell ref="N7:N8"/>
    <mergeCell ref="O7:O8"/>
  </mergeCells>
  <phoneticPr fontId="4" type="noConversion"/>
  <printOptions horizontalCentered="1" gridLinesSet="0"/>
  <pageMargins left="0.59055118110236227" right="0.59055118110236227" top="0.78740157480314965" bottom="0.39370078740157483" header="0.39370078740157483" footer="0"/>
  <pageSetup paperSize="9" scale="70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6"/>
  <sheetViews>
    <sheetView showGridLines="0" view="pageBreakPreview" zoomScaleNormal="100" workbookViewId="0">
      <selection activeCell="C14" sqref="C14"/>
    </sheetView>
  </sheetViews>
  <sheetFormatPr defaultRowHeight="14.25"/>
  <cols>
    <col min="1" max="1" width="9" style="273"/>
    <col min="2" max="2" width="11" style="273" customWidth="1"/>
    <col min="3" max="3" width="12.125" style="273" customWidth="1"/>
    <col min="4" max="7" width="11" style="273" customWidth="1"/>
    <col min="8" max="8" width="11.75" style="273" customWidth="1"/>
    <col min="9" max="9" width="10.875" style="273" customWidth="1"/>
    <col min="10" max="10" width="7.875" style="273" customWidth="1"/>
    <col min="11" max="16384" width="9" style="273"/>
  </cols>
  <sheetData>
    <row r="2" spans="1:10" ht="30" customHeight="1">
      <c r="A2" s="1736" t="s">
        <v>809</v>
      </c>
      <c r="B2" s="1736"/>
      <c r="C2" s="1736"/>
      <c r="D2" s="1736"/>
      <c r="E2" s="1736"/>
      <c r="F2" s="1736"/>
      <c r="G2" s="1736"/>
      <c r="H2" s="1736"/>
      <c r="I2" s="1736"/>
      <c r="J2" s="1736"/>
    </row>
    <row r="4" spans="1:10" s="257" customFormat="1" ht="33.75" customHeight="1" thickBot="1">
      <c r="A4" s="1031" t="s">
        <v>810</v>
      </c>
      <c r="J4" s="1032" t="s">
        <v>811</v>
      </c>
    </row>
    <row r="5" spans="1:10" s="257" customFormat="1" ht="39" customHeight="1">
      <c r="A5" s="1990" t="s">
        <v>812</v>
      </c>
      <c r="B5" s="1992" t="s">
        <v>813</v>
      </c>
      <c r="C5" s="1992"/>
      <c r="D5" s="1993" t="s">
        <v>814</v>
      </c>
      <c r="E5" s="1992"/>
      <c r="F5" s="1992"/>
      <c r="G5" s="1992"/>
      <c r="H5" s="1993" t="s">
        <v>815</v>
      </c>
      <c r="I5" s="1993" t="s">
        <v>816</v>
      </c>
      <c r="J5" s="1742" t="s">
        <v>817</v>
      </c>
    </row>
    <row r="6" spans="1:10" s="257" customFormat="1" ht="34.5" customHeight="1">
      <c r="A6" s="1991"/>
      <c r="B6" s="1989" t="s">
        <v>818</v>
      </c>
      <c r="C6" s="1989" t="s">
        <v>819</v>
      </c>
      <c r="D6" s="1989" t="s">
        <v>820</v>
      </c>
      <c r="E6" s="1986" t="s">
        <v>821</v>
      </c>
      <c r="F6" s="1987"/>
      <c r="G6" s="1988"/>
      <c r="H6" s="1989"/>
      <c r="I6" s="1989"/>
      <c r="J6" s="1743"/>
    </row>
    <row r="7" spans="1:10" s="257" customFormat="1" ht="16.5" customHeight="1">
      <c r="A7" s="1991"/>
      <c r="B7" s="1989"/>
      <c r="C7" s="1989"/>
      <c r="D7" s="1989"/>
      <c r="E7" s="1989" t="s">
        <v>822</v>
      </c>
      <c r="F7" s="1989" t="s">
        <v>823</v>
      </c>
      <c r="G7" s="1989" t="s">
        <v>824</v>
      </c>
      <c r="H7" s="1989"/>
      <c r="I7" s="1989"/>
      <c r="J7" s="1743"/>
    </row>
    <row r="8" spans="1:10" s="257" customFormat="1" ht="31.5" customHeight="1">
      <c r="A8" s="1991"/>
      <c r="B8" s="1989"/>
      <c r="C8" s="1989"/>
      <c r="D8" s="1989"/>
      <c r="E8" s="1989"/>
      <c r="F8" s="1989"/>
      <c r="G8" s="1989"/>
      <c r="H8" s="1989"/>
      <c r="I8" s="1989"/>
      <c r="J8" s="1743"/>
    </row>
    <row r="9" spans="1:10" s="1038" customFormat="1" ht="39" customHeight="1">
      <c r="A9" s="1033">
        <v>2011</v>
      </c>
      <c r="B9" s="1034">
        <v>8</v>
      </c>
      <c r="C9" s="1035">
        <v>1250000</v>
      </c>
      <c r="D9" s="1035">
        <v>8</v>
      </c>
      <c r="E9" s="1035">
        <v>890000</v>
      </c>
      <c r="F9" s="1035">
        <v>360000</v>
      </c>
      <c r="G9" s="1035">
        <v>0</v>
      </c>
      <c r="H9" s="1035">
        <v>1250000</v>
      </c>
      <c r="I9" s="1036">
        <v>1200</v>
      </c>
      <c r="J9" s="1037">
        <v>2011</v>
      </c>
    </row>
    <row r="10" spans="1:10" s="1038" customFormat="1" ht="39" customHeight="1">
      <c r="A10" s="1039">
        <v>2012</v>
      </c>
      <c r="B10" s="1040">
        <v>10</v>
      </c>
      <c r="C10" s="1041">
        <v>431481</v>
      </c>
      <c r="D10" s="1041">
        <v>10</v>
      </c>
      <c r="E10" s="1041">
        <v>230057</v>
      </c>
      <c r="F10" s="1041">
        <v>201424</v>
      </c>
      <c r="G10" s="1041">
        <v>0</v>
      </c>
      <c r="H10" s="1041">
        <v>431481</v>
      </c>
      <c r="I10" s="1042">
        <v>1500</v>
      </c>
      <c r="J10" s="1043">
        <v>2012</v>
      </c>
    </row>
    <row r="11" spans="1:10" s="1038" customFormat="1" ht="39" customHeight="1">
      <c r="A11" s="1039">
        <v>2013</v>
      </c>
      <c r="B11" s="1040">
        <v>9</v>
      </c>
      <c r="C11" s="1041">
        <v>267222</v>
      </c>
      <c r="D11" s="1041">
        <v>9</v>
      </c>
      <c r="E11" s="1041">
        <v>135000</v>
      </c>
      <c r="F11" s="1041">
        <v>132222</v>
      </c>
      <c r="G11" s="1041">
        <v>0</v>
      </c>
      <c r="H11" s="1041">
        <v>267222</v>
      </c>
      <c r="I11" s="1044">
        <v>1093</v>
      </c>
      <c r="J11" s="1043">
        <v>2013</v>
      </c>
    </row>
    <row r="12" spans="1:10" s="1038" customFormat="1" ht="39" customHeight="1">
      <c r="A12" s="1039">
        <v>2014</v>
      </c>
      <c r="B12" s="1040">
        <v>1</v>
      </c>
      <c r="C12" s="1041">
        <v>9500</v>
      </c>
      <c r="D12" s="1041">
        <v>1</v>
      </c>
      <c r="E12" s="1041">
        <v>0</v>
      </c>
      <c r="F12" s="1041">
        <v>9500</v>
      </c>
      <c r="G12" s="1041">
        <v>0</v>
      </c>
      <c r="H12" s="1041">
        <v>9500</v>
      </c>
      <c r="I12" s="1044">
        <v>30</v>
      </c>
      <c r="J12" s="1043">
        <v>2014</v>
      </c>
    </row>
    <row r="13" spans="1:10" s="1038" customFormat="1" ht="39" customHeight="1">
      <c r="A13" s="1039">
        <v>2015</v>
      </c>
      <c r="B13" s="1040">
        <v>49</v>
      </c>
      <c r="C13" s="1041">
        <v>641602</v>
      </c>
      <c r="D13" s="1041">
        <v>49</v>
      </c>
      <c r="E13" s="1041">
        <v>640000</v>
      </c>
      <c r="F13" s="1041">
        <v>1602</v>
      </c>
      <c r="G13" s="1041">
        <v>0</v>
      </c>
      <c r="H13" s="1041">
        <v>641602</v>
      </c>
      <c r="I13" s="1044">
        <v>5880</v>
      </c>
      <c r="J13" s="1043">
        <v>2015</v>
      </c>
    </row>
    <row r="14" spans="1:10" s="1038" customFormat="1" ht="39" customHeight="1" thickBot="1">
      <c r="A14" s="1045">
        <v>2016</v>
      </c>
      <c r="B14" s="1636">
        <v>56</v>
      </c>
      <c r="C14" s="1637">
        <v>1120000</v>
      </c>
      <c r="D14" s="1637">
        <v>56</v>
      </c>
      <c r="E14" s="1637">
        <v>560000</v>
      </c>
      <c r="F14" s="1637">
        <v>560000</v>
      </c>
      <c r="G14" s="1637" t="s">
        <v>1398</v>
      </c>
      <c r="H14" s="1637">
        <v>1120000</v>
      </c>
      <c r="I14" s="1638">
        <v>6720</v>
      </c>
      <c r="J14" s="1046">
        <v>2016</v>
      </c>
    </row>
    <row r="15" spans="1:10" s="257" customFormat="1" ht="19.5" customHeight="1">
      <c r="A15" s="257" t="s">
        <v>825</v>
      </c>
    </row>
    <row r="16" spans="1:10" ht="33.75" customHeight="1"/>
  </sheetData>
  <mergeCells count="14">
    <mergeCell ref="E6:G6"/>
    <mergeCell ref="E7:E8"/>
    <mergeCell ref="F7:F8"/>
    <mergeCell ref="G7:G8"/>
    <mergeCell ref="A2:J2"/>
    <mergeCell ref="A5:A8"/>
    <mergeCell ref="B5:C5"/>
    <mergeCell ref="D5:G5"/>
    <mergeCell ref="H5:H8"/>
    <mergeCell ref="I5:I8"/>
    <mergeCell ref="J5:J8"/>
    <mergeCell ref="B6:B8"/>
    <mergeCell ref="C6:C8"/>
    <mergeCell ref="D6:D8"/>
  </mergeCells>
  <phoneticPr fontId="4" type="noConversion"/>
  <pageMargins left="0.75" right="0.75" top="1" bottom="1" header="0.5" footer="0.5"/>
  <pageSetup paperSize="9" scale="76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35"/>
  <sheetViews>
    <sheetView showGridLines="0" view="pageBreakPreview" topLeftCell="E1" zoomScaleNormal="75" workbookViewId="0">
      <selection activeCell="K7" sqref="K7"/>
    </sheetView>
  </sheetViews>
  <sheetFormatPr defaultRowHeight="15.75"/>
  <cols>
    <col min="1" max="1" width="11.875" style="989" customWidth="1"/>
    <col min="2" max="2" width="12.5" style="577" customWidth="1"/>
    <col min="3" max="3" width="12" style="989" customWidth="1"/>
    <col min="4" max="5" width="11.625" style="989" customWidth="1"/>
    <col min="6" max="6" width="12.375" style="989" customWidth="1"/>
    <col min="7" max="7" width="11.625" style="989" customWidth="1"/>
    <col min="8" max="8" width="11.375" style="989" customWidth="1"/>
    <col min="9" max="9" width="12.125" style="989" customWidth="1"/>
    <col min="10" max="10" width="11" style="989" customWidth="1"/>
    <col min="11" max="11" width="10.5" style="1048" customWidth="1"/>
    <col min="12" max="12" width="12.5" style="1048" customWidth="1"/>
    <col min="13" max="13" width="11.375" style="243" customWidth="1"/>
    <col min="14" max="14" width="20.5" style="988" customWidth="1"/>
    <col min="15" max="15" width="15.75" style="989" customWidth="1"/>
    <col min="16" max="16" width="9.375" style="988" customWidth="1"/>
    <col min="17" max="17" width="8.5" style="988" customWidth="1"/>
    <col min="18" max="18" width="9.375" style="989" customWidth="1"/>
    <col min="19" max="19" width="10" style="989" bestFit="1" customWidth="1"/>
    <col min="20" max="20" width="9.375" style="989" customWidth="1"/>
    <col min="21" max="21" width="8.875" style="989" customWidth="1"/>
    <col min="22" max="22" width="9.125" style="989" customWidth="1"/>
    <col min="23" max="23" width="10.25" style="989" customWidth="1"/>
    <col min="24" max="24" width="9.125" style="989" customWidth="1"/>
    <col min="25" max="25" width="9.875" style="989" customWidth="1"/>
    <col min="26" max="26" width="9.375" style="989" customWidth="1"/>
    <col min="27" max="27" width="8.625" style="989" customWidth="1"/>
    <col min="28" max="28" width="9.125" style="989" customWidth="1"/>
    <col min="29" max="30" width="8.375" style="989" customWidth="1"/>
    <col min="31" max="31" width="8.875" style="989" customWidth="1"/>
    <col min="32" max="32" width="15.125" style="989" customWidth="1"/>
    <col min="33" max="16384" width="9" style="989"/>
  </cols>
  <sheetData>
    <row r="1" spans="1:32" ht="35.1" customHeight="1">
      <c r="A1" s="1047"/>
      <c r="B1" s="1047"/>
      <c r="M1" s="96"/>
    </row>
    <row r="2" spans="1:32" s="990" customFormat="1" ht="20.25">
      <c r="A2" s="1844" t="s">
        <v>826</v>
      </c>
      <c r="B2" s="1844"/>
      <c r="C2" s="1844"/>
      <c r="D2" s="1844"/>
      <c r="E2" s="1844"/>
      <c r="F2" s="1844"/>
      <c r="G2" s="1844"/>
      <c r="H2" s="1844" t="s">
        <v>827</v>
      </c>
      <c r="I2" s="1844"/>
      <c r="J2" s="1844"/>
      <c r="K2" s="1844"/>
      <c r="L2" s="1844"/>
      <c r="M2" s="1844"/>
      <c r="N2" s="1844"/>
      <c r="O2" s="1844" t="s">
        <v>828</v>
      </c>
      <c r="P2" s="1844"/>
      <c r="Q2" s="1844"/>
      <c r="R2" s="1844"/>
      <c r="S2" s="1844"/>
      <c r="T2" s="1844"/>
      <c r="U2" s="1844"/>
      <c r="V2" s="1844"/>
      <c r="W2" s="1844"/>
      <c r="X2" s="1844" t="s">
        <v>829</v>
      </c>
      <c r="Y2" s="1844"/>
      <c r="Z2" s="1844"/>
      <c r="AA2" s="1844"/>
      <c r="AB2" s="1844"/>
      <c r="AC2" s="1844"/>
      <c r="AD2" s="1844"/>
      <c r="AE2" s="1844"/>
      <c r="AF2" s="1844"/>
    </row>
    <row r="3" spans="1:32" s="1050" customFormat="1" ht="12">
      <c r="A3" s="1049"/>
      <c r="B3" s="1049"/>
      <c r="C3" s="1049"/>
      <c r="D3" s="1049"/>
      <c r="E3" s="1049"/>
      <c r="F3" s="1049"/>
      <c r="G3" s="1049"/>
      <c r="H3" s="1049"/>
      <c r="I3" s="1049"/>
      <c r="J3" s="1049"/>
      <c r="K3" s="1049"/>
      <c r="L3" s="1049"/>
      <c r="M3" s="1049"/>
      <c r="N3" s="1049"/>
      <c r="O3" s="1049"/>
      <c r="P3" s="1049"/>
      <c r="Q3" s="1049"/>
      <c r="R3" s="1049"/>
      <c r="S3" s="1049"/>
      <c r="T3" s="1049"/>
      <c r="U3" s="1049"/>
      <c r="V3" s="1049"/>
      <c r="W3" s="1049"/>
      <c r="X3" s="1049"/>
      <c r="Y3" s="1049"/>
      <c r="Z3" s="1049"/>
      <c r="AA3" s="1049"/>
      <c r="AB3" s="1049"/>
      <c r="AC3" s="1049"/>
      <c r="AD3" s="1049"/>
      <c r="AE3" s="1049"/>
      <c r="AF3" s="1049"/>
    </row>
    <row r="4" spans="1:32" s="1052" customFormat="1" ht="13.5" customHeight="1" thickBot="1">
      <c r="A4" s="1051" t="s">
        <v>830</v>
      </c>
      <c r="B4" s="230"/>
      <c r="I4" s="1053"/>
      <c r="J4" s="1053"/>
      <c r="K4" s="1053"/>
      <c r="L4" s="1053"/>
      <c r="M4" s="1053"/>
      <c r="N4" s="1054" t="s">
        <v>831</v>
      </c>
      <c r="O4" s="1051" t="s">
        <v>830</v>
      </c>
      <c r="P4" s="1051"/>
      <c r="Q4" s="1051"/>
      <c r="R4" s="230"/>
      <c r="Y4" s="1053"/>
      <c r="Z4" s="1053"/>
      <c r="AA4" s="1053"/>
      <c r="AB4" s="1053"/>
      <c r="AC4" s="1053"/>
      <c r="AD4" s="1051"/>
      <c r="AE4" s="1051"/>
      <c r="AF4" s="1054" t="s">
        <v>831</v>
      </c>
    </row>
    <row r="5" spans="1:32" s="120" customFormat="1" ht="14.25" customHeight="1">
      <c r="A5" s="1994" t="s">
        <v>1404</v>
      </c>
      <c r="B5" s="1996" t="s">
        <v>832</v>
      </c>
      <c r="C5" s="1997"/>
      <c r="D5" s="1999" t="s">
        <v>833</v>
      </c>
      <c r="E5" s="2000"/>
      <c r="F5" s="1999" t="s">
        <v>834</v>
      </c>
      <c r="G5" s="2000"/>
      <c r="H5" s="1999" t="s">
        <v>835</v>
      </c>
      <c r="I5" s="2000"/>
      <c r="J5" s="1055" t="s">
        <v>836</v>
      </c>
      <c r="K5" s="1056"/>
      <c r="L5" s="1057" t="s">
        <v>837</v>
      </c>
      <c r="M5" s="1056"/>
      <c r="N5" s="2002" t="s">
        <v>995</v>
      </c>
      <c r="O5" s="1748" t="s">
        <v>1405</v>
      </c>
      <c r="P5" s="1058" t="s">
        <v>839</v>
      </c>
      <c r="Q5" s="1059"/>
      <c r="R5" s="1058" t="s">
        <v>840</v>
      </c>
      <c r="S5" s="1059"/>
      <c r="T5" s="1058" t="s">
        <v>841</v>
      </c>
      <c r="U5" s="1060"/>
      <c r="V5" s="2005" t="s">
        <v>842</v>
      </c>
      <c r="W5" s="2006"/>
      <c r="X5" s="1061" t="s">
        <v>843</v>
      </c>
      <c r="Y5" s="1060"/>
      <c r="Z5" s="1058" t="s">
        <v>844</v>
      </c>
      <c r="AA5" s="1059"/>
      <c r="AB5" s="1058" t="s">
        <v>845</v>
      </c>
      <c r="AC5" s="1059"/>
      <c r="AD5" s="1058" t="s">
        <v>846</v>
      </c>
      <c r="AE5" s="1060"/>
      <c r="AF5" s="2007" t="s">
        <v>995</v>
      </c>
    </row>
    <row r="6" spans="1:32" s="120" customFormat="1" ht="14.25" customHeight="1">
      <c r="A6" s="1995"/>
      <c r="B6" s="1998"/>
      <c r="C6" s="1998"/>
      <c r="D6" s="2001"/>
      <c r="E6" s="2001"/>
      <c r="F6" s="2001"/>
      <c r="G6" s="2001"/>
      <c r="H6" s="2001"/>
      <c r="I6" s="2001"/>
      <c r="J6" s="1062" t="s">
        <v>847</v>
      </c>
      <c r="K6" s="1063"/>
      <c r="L6" s="1064" t="s">
        <v>848</v>
      </c>
      <c r="M6" s="1063"/>
      <c r="N6" s="2003"/>
      <c r="O6" s="1749"/>
      <c r="P6" s="1065" t="s">
        <v>849</v>
      </c>
      <c r="Q6" s="1066"/>
      <c r="R6" s="1065" t="s">
        <v>850</v>
      </c>
      <c r="S6" s="1066"/>
      <c r="T6" s="1065" t="s">
        <v>851</v>
      </c>
      <c r="U6" s="1063"/>
      <c r="V6" s="2009" t="s">
        <v>852</v>
      </c>
      <c r="W6" s="1750"/>
      <c r="X6" s="1062" t="s">
        <v>853</v>
      </c>
      <c r="Y6" s="1063"/>
      <c r="Z6" s="1065" t="s">
        <v>854</v>
      </c>
      <c r="AA6" s="1066"/>
      <c r="AB6" s="1065" t="s">
        <v>855</v>
      </c>
      <c r="AC6" s="1066"/>
      <c r="AD6" s="1065" t="s">
        <v>856</v>
      </c>
      <c r="AE6" s="1063"/>
      <c r="AF6" s="2008"/>
    </row>
    <row r="7" spans="1:32" s="120" customFormat="1" ht="14.25" customHeight="1">
      <c r="A7" s="1749"/>
      <c r="B7" s="1067" t="s">
        <v>857</v>
      </c>
      <c r="C7" s="1067" t="s">
        <v>858</v>
      </c>
      <c r="D7" s="1067" t="s">
        <v>857</v>
      </c>
      <c r="E7" s="1067" t="s">
        <v>858</v>
      </c>
      <c r="F7" s="1067" t="s">
        <v>857</v>
      </c>
      <c r="G7" s="1067" t="s">
        <v>858</v>
      </c>
      <c r="H7" s="1067" t="s">
        <v>857</v>
      </c>
      <c r="I7" s="1067" t="s">
        <v>858</v>
      </c>
      <c r="J7" s="1068" t="s">
        <v>857</v>
      </c>
      <c r="K7" s="1068" t="s">
        <v>858</v>
      </c>
      <c r="L7" s="1068" t="s">
        <v>857</v>
      </c>
      <c r="M7" s="1068" t="s">
        <v>858</v>
      </c>
      <c r="N7" s="2003"/>
      <c r="O7" s="1749"/>
      <c r="P7" s="1068" t="s">
        <v>857</v>
      </c>
      <c r="Q7" s="1068" t="s">
        <v>859</v>
      </c>
      <c r="R7" s="1068" t="s">
        <v>857</v>
      </c>
      <c r="S7" s="1068" t="s">
        <v>859</v>
      </c>
      <c r="T7" s="1068" t="s">
        <v>857</v>
      </c>
      <c r="U7" s="1069" t="s">
        <v>859</v>
      </c>
      <c r="V7" s="1068" t="s">
        <v>857</v>
      </c>
      <c r="W7" s="1070" t="s">
        <v>859</v>
      </c>
      <c r="X7" s="1068" t="s">
        <v>857</v>
      </c>
      <c r="Y7" s="1069" t="s">
        <v>860</v>
      </c>
      <c r="Z7" s="1068" t="s">
        <v>857</v>
      </c>
      <c r="AA7" s="1069" t="s">
        <v>860</v>
      </c>
      <c r="AB7" s="1068" t="s">
        <v>857</v>
      </c>
      <c r="AC7" s="1069" t="s">
        <v>860</v>
      </c>
      <c r="AD7" s="1068" t="s">
        <v>857</v>
      </c>
      <c r="AE7" s="1069" t="s">
        <v>861</v>
      </c>
      <c r="AF7" s="2008"/>
    </row>
    <row r="8" spans="1:32" s="120" customFormat="1" ht="34.5" customHeight="1">
      <c r="A8" s="1750"/>
      <c r="B8" s="1071" t="s">
        <v>862</v>
      </c>
      <c r="C8" s="768" t="s">
        <v>863</v>
      </c>
      <c r="D8" s="1071" t="s">
        <v>862</v>
      </c>
      <c r="E8" s="768" t="s">
        <v>863</v>
      </c>
      <c r="F8" s="1071" t="s">
        <v>862</v>
      </c>
      <c r="G8" s="768" t="s">
        <v>863</v>
      </c>
      <c r="H8" s="1071" t="s">
        <v>862</v>
      </c>
      <c r="I8" s="768" t="s">
        <v>863</v>
      </c>
      <c r="J8" s="1071" t="s">
        <v>862</v>
      </c>
      <c r="K8" s="768" t="s">
        <v>863</v>
      </c>
      <c r="L8" s="1071" t="s">
        <v>862</v>
      </c>
      <c r="M8" s="768" t="s">
        <v>863</v>
      </c>
      <c r="N8" s="2004"/>
      <c r="O8" s="1750"/>
      <c r="P8" s="1071" t="s">
        <v>862</v>
      </c>
      <c r="Q8" s="769" t="s">
        <v>863</v>
      </c>
      <c r="R8" s="1071" t="s">
        <v>862</v>
      </c>
      <c r="S8" s="768" t="s">
        <v>863</v>
      </c>
      <c r="T8" s="1071" t="s">
        <v>862</v>
      </c>
      <c r="U8" s="768" t="s">
        <v>863</v>
      </c>
      <c r="V8" s="1071" t="s">
        <v>862</v>
      </c>
      <c r="W8" s="769" t="s">
        <v>863</v>
      </c>
      <c r="X8" s="1072" t="s">
        <v>862</v>
      </c>
      <c r="Y8" s="768" t="s">
        <v>863</v>
      </c>
      <c r="Z8" s="1071" t="s">
        <v>862</v>
      </c>
      <c r="AA8" s="768" t="s">
        <v>863</v>
      </c>
      <c r="AB8" s="1071" t="s">
        <v>862</v>
      </c>
      <c r="AC8" s="768" t="s">
        <v>863</v>
      </c>
      <c r="AD8" s="1071" t="s">
        <v>862</v>
      </c>
      <c r="AE8" s="1071" t="s">
        <v>864</v>
      </c>
      <c r="AF8" s="2009"/>
    </row>
    <row r="9" spans="1:32" s="634" customFormat="1" ht="31.5" customHeight="1">
      <c r="A9" s="1073" t="s">
        <v>286</v>
      </c>
      <c r="B9" s="289">
        <v>3347</v>
      </c>
      <c r="C9" s="289">
        <v>67691</v>
      </c>
      <c r="D9" s="289">
        <v>64</v>
      </c>
      <c r="E9" s="289">
        <v>4201</v>
      </c>
      <c r="F9" s="289">
        <v>310</v>
      </c>
      <c r="G9" s="289">
        <v>495305</v>
      </c>
      <c r="H9" s="289">
        <v>555</v>
      </c>
      <c r="I9" s="289">
        <v>2717413</v>
      </c>
      <c r="J9" s="289">
        <v>10</v>
      </c>
      <c r="K9" s="289">
        <v>21</v>
      </c>
      <c r="L9" s="289">
        <v>225</v>
      </c>
      <c r="M9" s="289">
        <v>2374</v>
      </c>
      <c r="N9" s="1074" t="s">
        <v>286</v>
      </c>
      <c r="O9" s="1073" t="s">
        <v>286</v>
      </c>
      <c r="P9" s="289">
        <v>0</v>
      </c>
      <c r="Q9" s="289">
        <v>0</v>
      </c>
      <c r="R9" s="289">
        <v>95</v>
      </c>
      <c r="S9" s="289">
        <v>1001</v>
      </c>
      <c r="T9" s="289">
        <v>100</v>
      </c>
      <c r="U9" s="289">
        <v>948</v>
      </c>
      <c r="V9" s="289">
        <v>2122</v>
      </c>
      <c r="W9" s="289">
        <v>11078</v>
      </c>
      <c r="X9" s="289">
        <v>49</v>
      </c>
      <c r="Y9" s="289">
        <v>38911</v>
      </c>
      <c r="Z9" s="289">
        <v>10</v>
      </c>
      <c r="AA9" s="289">
        <v>79</v>
      </c>
      <c r="AB9" s="289">
        <v>11</v>
      </c>
      <c r="AC9" s="289">
        <v>329</v>
      </c>
      <c r="AD9" s="289">
        <v>121</v>
      </c>
      <c r="AE9" s="289">
        <v>18458</v>
      </c>
      <c r="AF9" s="1075" t="s">
        <v>286</v>
      </c>
    </row>
    <row r="10" spans="1:32" s="634" customFormat="1" ht="31.5" customHeight="1">
      <c r="A10" s="1073" t="s">
        <v>287</v>
      </c>
      <c r="B10" s="289">
        <v>3143</v>
      </c>
      <c r="C10" s="289">
        <v>63409</v>
      </c>
      <c r="D10" s="289">
        <v>62</v>
      </c>
      <c r="E10" s="289">
        <v>4302</v>
      </c>
      <c r="F10" s="289">
        <v>299</v>
      </c>
      <c r="G10" s="289">
        <v>478843</v>
      </c>
      <c r="H10" s="289">
        <v>482</v>
      </c>
      <c r="I10" s="289">
        <v>3015548</v>
      </c>
      <c r="J10" s="289">
        <v>9</v>
      </c>
      <c r="K10" s="289">
        <v>25</v>
      </c>
      <c r="L10" s="289">
        <v>167</v>
      </c>
      <c r="M10" s="289">
        <v>2990</v>
      </c>
      <c r="N10" s="1074" t="s">
        <v>287</v>
      </c>
      <c r="O10" s="1073" t="s">
        <v>287</v>
      </c>
      <c r="P10" s="289">
        <v>0</v>
      </c>
      <c r="Q10" s="289">
        <v>0</v>
      </c>
      <c r="R10" s="289">
        <v>86</v>
      </c>
      <c r="S10" s="289">
        <v>892</v>
      </c>
      <c r="T10" s="289">
        <v>105</v>
      </c>
      <c r="U10" s="289">
        <v>867</v>
      </c>
      <c r="V10" s="289">
        <v>2081</v>
      </c>
      <c r="W10" s="289">
        <v>10003</v>
      </c>
      <c r="X10" s="289">
        <v>32</v>
      </c>
      <c r="Y10" s="289">
        <v>50164</v>
      </c>
      <c r="Z10" s="289">
        <v>8</v>
      </c>
      <c r="AA10" s="289">
        <v>72</v>
      </c>
      <c r="AB10" s="289">
        <v>13</v>
      </c>
      <c r="AC10" s="289">
        <v>531</v>
      </c>
      <c r="AD10" s="289">
        <v>113</v>
      </c>
      <c r="AE10" s="289">
        <v>11845</v>
      </c>
      <c r="AF10" s="1075" t="s">
        <v>287</v>
      </c>
    </row>
    <row r="11" spans="1:32" s="634" customFormat="1" ht="31.5" customHeight="1">
      <c r="A11" s="1073" t="s">
        <v>288</v>
      </c>
      <c r="B11" s="289">
        <v>2666</v>
      </c>
      <c r="C11" s="289">
        <v>57302</v>
      </c>
      <c r="D11" s="289">
        <v>63</v>
      </c>
      <c r="E11" s="289">
        <v>4400</v>
      </c>
      <c r="F11" s="289">
        <v>274</v>
      </c>
      <c r="G11" s="289">
        <v>464045</v>
      </c>
      <c r="H11" s="289">
        <v>424</v>
      </c>
      <c r="I11" s="289">
        <v>2738375</v>
      </c>
      <c r="J11" s="289">
        <v>7</v>
      </c>
      <c r="K11" s="289">
        <v>37</v>
      </c>
      <c r="L11" s="289">
        <v>132</v>
      </c>
      <c r="M11" s="289">
        <v>2116</v>
      </c>
      <c r="N11" s="1074" t="s">
        <v>288</v>
      </c>
      <c r="O11" s="1073" t="s">
        <v>288</v>
      </c>
      <c r="P11" s="289">
        <v>0</v>
      </c>
      <c r="Q11" s="289">
        <v>0</v>
      </c>
      <c r="R11" s="289">
        <v>70</v>
      </c>
      <c r="S11" s="289">
        <v>838</v>
      </c>
      <c r="T11" s="289">
        <v>69</v>
      </c>
      <c r="U11" s="289">
        <v>516</v>
      </c>
      <c r="V11" s="289">
        <v>1721</v>
      </c>
      <c r="W11" s="289">
        <v>8997</v>
      </c>
      <c r="X11" s="289">
        <v>35</v>
      </c>
      <c r="Y11" s="289">
        <v>39788</v>
      </c>
      <c r="Z11" s="289">
        <v>8</v>
      </c>
      <c r="AA11" s="289">
        <v>14</v>
      </c>
      <c r="AB11" s="289">
        <v>14</v>
      </c>
      <c r="AC11" s="289">
        <v>14</v>
      </c>
      <c r="AD11" s="289">
        <v>122</v>
      </c>
      <c r="AE11" s="289">
        <v>13653</v>
      </c>
      <c r="AF11" s="1075" t="s">
        <v>288</v>
      </c>
    </row>
    <row r="12" spans="1:32" s="634" customFormat="1" ht="31.5" customHeight="1">
      <c r="A12" s="1073" t="s">
        <v>289</v>
      </c>
      <c r="B12" s="289">
        <v>2527</v>
      </c>
      <c r="C12" s="289">
        <v>57265</v>
      </c>
      <c r="D12" s="289">
        <v>66</v>
      </c>
      <c r="E12" s="289">
        <v>4306</v>
      </c>
      <c r="F12" s="289">
        <v>305</v>
      </c>
      <c r="G12" s="289">
        <v>493840</v>
      </c>
      <c r="H12" s="289">
        <v>416</v>
      </c>
      <c r="I12" s="289">
        <v>3835013</v>
      </c>
      <c r="J12" s="289">
        <v>9</v>
      </c>
      <c r="K12" s="289">
        <v>54</v>
      </c>
      <c r="L12" s="289">
        <v>180</v>
      </c>
      <c r="M12" s="289">
        <v>3014</v>
      </c>
      <c r="N12" s="1074" t="s">
        <v>289</v>
      </c>
      <c r="O12" s="1073" t="s">
        <v>289</v>
      </c>
      <c r="P12" s="528">
        <v>0</v>
      </c>
      <c r="Q12" s="528">
        <v>0</v>
      </c>
      <c r="R12" s="289">
        <v>71</v>
      </c>
      <c r="S12" s="289">
        <v>932</v>
      </c>
      <c r="T12" s="289">
        <v>69</v>
      </c>
      <c r="U12" s="289">
        <v>902</v>
      </c>
      <c r="V12" s="289">
        <v>2076</v>
      </c>
      <c r="W12" s="289">
        <v>8959</v>
      </c>
      <c r="X12" s="289">
        <v>31</v>
      </c>
      <c r="Y12" s="289">
        <v>46379</v>
      </c>
      <c r="Z12" s="289">
        <v>5</v>
      </c>
      <c r="AA12" s="289">
        <v>23</v>
      </c>
      <c r="AB12" s="289">
        <v>20</v>
      </c>
      <c r="AC12" s="289">
        <v>405</v>
      </c>
      <c r="AD12" s="289">
        <v>151</v>
      </c>
      <c r="AE12" s="289">
        <v>14071</v>
      </c>
      <c r="AF12" s="1075" t="s">
        <v>289</v>
      </c>
    </row>
    <row r="13" spans="1:32" s="634" customFormat="1" ht="31.5" customHeight="1">
      <c r="A13" s="1073" t="s">
        <v>290</v>
      </c>
      <c r="B13" s="289">
        <v>2181</v>
      </c>
      <c r="C13" s="289">
        <v>53003</v>
      </c>
      <c r="D13" s="289">
        <v>67</v>
      </c>
      <c r="E13" s="289">
        <v>4030</v>
      </c>
      <c r="F13" s="289">
        <v>315</v>
      </c>
      <c r="G13" s="289">
        <v>535390</v>
      </c>
      <c r="H13" s="289">
        <v>489</v>
      </c>
      <c r="I13" s="289">
        <v>3870800</v>
      </c>
      <c r="J13" s="289">
        <v>10</v>
      </c>
      <c r="K13" s="289">
        <v>60</v>
      </c>
      <c r="L13" s="289">
        <v>163</v>
      </c>
      <c r="M13" s="289">
        <v>3381</v>
      </c>
      <c r="N13" s="1074" t="s">
        <v>290</v>
      </c>
      <c r="O13" s="1075" t="s">
        <v>865</v>
      </c>
      <c r="P13" s="1076">
        <v>0</v>
      </c>
      <c r="Q13" s="528">
        <v>0</v>
      </c>
      <c r="R13" s="289">
        <v>69</v>
      </c>
      <c r="S13" s="289">
        <v>885</v>
      </c>
      <c r="T13" s="289">
        <v>91</v>
      </c>
      <c r="U13" s="289">
        <v>977</v>
      </c>
      <c r="V13" s="289">
        <v>2050</v>
      </c>
      <c r="W13" s="289">
        <v>9743</v>
      </c>
      <c r="X13" s="289">
        <v>33</v>
      </c>
      <c r="Y13" s="289">
        <v>104352</v>
      </c>
      <c r="Z13" s="289">
        <v>6</v>
      </c>
      <c r="AA13" s="289">
        <v>10</v>
      </c>
      <c r="AB13" s="289">
        <v>16</v>
      </c>
      <c r="AC13" s="289">
        <v>346</v>
      </c>
      <c r="AD13" s="289">
        <v>121</v>
      </c>
      <c r="AE13" s="289">
        <v>12004</v>
      </c>
      <c r="AF13" s="1075" t="s">
        <v>290</v>
      </c>
    </row>
    <row r="14" spans="1:32" s="642" customFormat="1" ht="31.5" customHeight="1" thickBot="1">
      <c r="A14" s="1077" t="s">
        <v>866</v>
      </c>
      <c r="B14" s="1606">
        <v>2047</v>
      </c>
      <c r="C14" s="1606">
        <v>51582</v>
      </c>
      <c r="D14" s="1606">
        <v>66</v>
      </c>
      <c r="E14" s="1606">
        <v>3906</v>
      </c>
      <c r="F14" s="1606">
        <v>306</v>
      </c>
      <c r="G14" s="1606">
        <v>517879</v>
      </c>
      <c r="H14" s="1606">
        <v>415</v>
      </c>
      <c r="I14" s="1606">
        <v>3307834</v>
      </c>
      <c r="J14" s="1606">
        <v>10</v>
      </c>
      <c r="K14" s="1606">
        <v>60</v>
      </c>
      <c r="L14" s="1606">
        <v>191</v>
      </c>
      <c r="M14" s="1606">
        <v>3056</v>
      </c>
      <c r="N14" s="1078" t="s">
        <v>866</v>
      </c>
      <c r="O14" s="1077" t="s">
        <v>866</v>
      </c>
      <c r="P14" s="1607">
        <v>0</v>
      </c>
      <c r="Q14" s="1607">
        <v>0</v>
      </c>
      <c r="R14" s="1607">
        <v>53</v>
      </c>
      <c r="S14" s="1607">
        <v>703</v>
      </c>
      <c r="T14" s="1607">
        <v>91</v>
      </c>
      <c r="U14" s="1607">
        <v>818</v>
      </c>
      <c r="V14" s="1607">
        <v>1644</v>
      </c>
      <c r="W14" s="1607">
        <v>8199</v>
      </c>
      <c r="X14" s="1607">
        <v>12</v>
      </c>
      <c r="Y14" s="1607">
        <v>13554</v>
      </c>
      <c r="Z14" s="1607">
        <v>8</v>
      </c>
      <c r="AA14" s="1607">
        <v>15</v>
      </c>
      <c r="AB14" s="1607">
        <v>23</v>
      </c>
      <c r="AC14" s="1607">
        <v>58</v>
      </c>
      <c r="AD14" s="1607">
        <v>141</v>
      </c>
      <c r="AE14" s="1607">
        <v>13587</v>
      </c>
      <c r="AF14" s="1079" t="s">
        <v>866</v>
      </c>
    </row>
    <row r="15" spans="1:32" s="1051" customFormat="1" ht="38.25" customHeight="1">
      <c r="A15" s="1963" t="s">
        <v>867</v>
      </c>
      <c r="B15" s="1963"/>
      <c r="C15" s="1963"/>
      <c r="D15" s="1963"/>
      <c r="E15" s="1963"/>
      <c r="F15" s="1963"/>
      <c r="G15" s="1080"/>
      <c r="H15" s="2010" t="s">
        <v>868</v>
      </c>
      <c r="I15" s="2011"/>
      <c r="J15" s="2011"/>
      <c r="K15" s="2011"/>
      <c r="L15" s="2011"/>
      <c r="M15" s="2011"/>
      <c r="N15" s="2011"/>
      <c r="O15" s="2012" t="s">
        <v>869</v>
      </c>
      <c r="P15" s="2012"/>
      <c r="Q15" s="2012"/>
      <c r="R15" s="2012"/>
      <c r="S15" s="2012"/>
      <c r="T15" s="2012"/>
      <c r="U15" s="2012"/>
      <c r="X15" s="2010" t="s">
        <v>870</v>
      </c>
      <c r="Y15" s="2011"/>
      <c r="Z15" s="2011"/>
      <c r="AA15" s="2011"/>
      <c r="AB15" s="2011"/>
      <c r="AC15" s="2011"/>
      <c r="AD15" s="2011"/>
      <c r="AE15" s="2011"/>
      <c r="AF15" s="2011"/>
    </row>
    <row r="16" spans="1:32" s="1081" customFormat="1" ht="12.75">
      <c r="B16" s="1082"/>
      <c r="K16" s="1083"/>
      <c r="L16" s="1083"/>
      <c r="M16" s="1084"/>
      <c r="N16" s="1085"/>
      <c r="P16" s="1085"/>
      <c r="Q16" s="1085"/>
    </row>
    <row r="17" spans="2:17" s="1081" customFormat="1" ht="12.75">
      <c r="B17" s="1082"/>
      <c r="K17" s="1083"/>
      <c r="L17" s="1083"/>
      <c r="M17" s="1084"/>
      <c r="N17" s="1085"/>
      <c r="P17" s="1085"/>
      <c r="Q17" s="1085"/>
    </row>
    <row r="18" spans="2:17" s="1081" customFormat="1" ht="12.75">
      <c r="B18" s="1082"/>
      <c r="K18" s="1083"/>
      <c r="L18" s="1083"/>
      <c r="M18" s="1084"/>
      <c r="N18" s="1085"/>
      <c r="P18" s="1085"/>
      <c r="Q18" s="1085"/>
    </row>
    <row r="19" spans="2:17" s="1081" customFormat="1" ht="12.75">
      <c r="B19" s="1082"/>
      <c r="K19" s="1083"/>
      <c r="L19" s="1083"/>
      <c r="M19" s="1084"/>
      <c r="N19" s="1085"/>
      <c r="P19" s="1085"/>
      <c r="Q19" s="1085"/>
    </row>
    <row r="20" spans="2:17" s="1081" customFormat="1" ht="12.75">
      <c r="B20" s="1082"/>
      <c r="K20" s="1083"/>
      <c r="L20" s="1083"/>
      <c r="M20" s="1084"/>
      <c r="N20" s="1085"/>
      <c r="P20" s="1085"/>
      <c r="Q20" s="1085"/>
    </row>
    <row r="21" spans="2:17" s="1081" customFormat="1" ht="12.75">
      <c r="B21" s="1082"/>
      <c r="C21" s="1086"/>
      <c r="K21" s="1083"/>
      <c r="L21" s="1083"/>
      <c r="M21" s="1084"/>
      <c r="N21" s="1085"/>
      <c r="P21" s="1085"/>
      <c r="Q21" s="1085"/>
    </row>
    <row r="22" spans="2:17" s="1081" customFormat="1" ht="12.75">
      <c r="B22" s="1082"/>
      <c r="K22" s="1083"/>
      <c r="L22" s="1083"/>
      <c r="M22" s="1084"/>
      <c r="N22" s="1085"/>
      <c r="P22" s="1085"/>
      <c r="Q22" s="1085"/>
    </row>
    <row r="23" spans="2:17" s="1081" customFormat="1" ht="12.75">
      <c r="B23" s="1082"/>
      <c r="K23" s="1083"/>
      <c r="L23" s="1083"/>
      <c r="M23" s="1084"/>
      <c r="N23" s="1085"/>
      <c r="P23" s="1085"/>
      <c r="Q23" s="1085"/>
    </row>
    <row r="24" spans="2:17" s="1081" customFormat="1" ht="12.75">
      <c r="B24" s="1082"/>
      <c r="K24" s="1083"/>
      <c r="L24" s="1083"/>
      <c r="M24" s="1084"/>
      <c r="N24" s="1085"/>
      <c r="P24" s="1085"/>
      <c r="Q24" s="1085"/>
    </row>
    <row r="25" spans="2:17" s="1081" customFormat="1" ht="12.75">
      <c r="B25" s="1082"/>
      <c r="K25" s="1083"/>
      <c r="L25" s="1083"/>
      <c r="M25" s="1084"/>
      <c r="N25" s="1085"/>
      <c r="P25" s="1085"/>
      <c r="Q25" s="1085"/>
    </row>
    <row r="26" spans="2:17" s="1081" customFormat="1" ht="12.75">
      <c r="B26" s="1082"/>
      <c r="K26" s="1083"/>
      <c r="L26" s="1083"/>
      <c r="M26" s="1084"/>
      <c r="N26" s="1085"/>
      <c r="P26" s="1085"/>
      <c r="Q26" s="1085"/>
    </row>
    <row r="27" spans="2:17" s="1081" customFormat="1" ht="12.75">
      <c r="B27" s="1082"/>
      <c r="K27" s="1083"/>
      <c r="L27" s="1083"/>
      <c r="M27" s="1084"/>
      <c r="N27" s="1085"/>
      <c r="P27" s="1085"/>
      <c r="Q27" s="1085"/>
    </row>
    <row r="28" spans="2:17" s="1081" customFormat="1" ht="12.75">
      <c r="B28" s="1082"/>
      <c r="K28" s="1083"/>
      <c r="L28" s="1083"/>
      <c r="M28" s="1084"/>
      <c r="N28" s="1085"/>
      <c r="P28" s="1085"/>
      <c r="Q28" s="1085"/>
    </row>
    <row r="29" spans="2:17" s="1081" customFormat="1" ht="12.75">
      <c r="B29" s="1082"/>
      <c r="K29" s="1083"/>
      <c r="L29" s="1083"/>
      <c r="M29" s="1084"/>
      <c r="N29" s="1085"/>
      <c r="P29" s="1085"/>
      <c r="Q29" s="1085"/>
    </row>
    <row r="30" spans="2:17" s="1081" customFormat="1" ht="12.75">
      <c r="B30" s="1082"/>
      <c r="K30" s="1083"/>
      <c r="L30" s="1083"/>
      <c r="M30" s="1084"/>
      <c r="N30" s="1085"/>
      <c r="P30" s="1085"/>
      <c r="Q30" s="1085"/>
    </row>
    <row r="31" spans="2:17" s="1081" customFormat="1" ht="12.75">
      <c r="B31" s="1082"/>
      <c r="K31" s="1083"/>
      <c r="L31" s="1083"/>
      <c r="M31" s="1084"/>
      <c r="N31" s="1085"/>
      <c r="P31" s="1085"/>
      <c r="Q31" s="1085"/>
    </row>
    <row r="32" spans="2:17" s="1081" customFormat="1" ht="12.75">
      <c r="B32" s="1082"/>
      <c r="K32" s="1083"/>
      <c r="L32" s="1083"/>
      <c r="M32" s="1084"/>
      <c r="N32" s="1085"/>
      <c r="P32" s="1085"/>
      <c r="Q32" s="1085"/>
    </row>
    <row r="33" spans="2:17" s="1081" customFormat="1" ht="12.75">
      <c r="B33" s="1082"/>
      <c r="K33" s="1083"/>
      <c r="L33" s="1083"/>
      <c r="M33" s="1084"/>
      <c r="N33" s="1085"/>
      <c r="P33" s="1085"/>
      <c r="Q33" s="1085"/>
    </row>
    <row r="34" spans="2:17" s="1081" customFormat="1" ht="12.75">
      <c r="B34" s="1082"/>
      <c r="K34" s="1083"/>
      <c r="L34" s="1083"/>
      <c r="M34" s="1084"/>
      <c r="N34" s="1085"/>
      <c r="P34" s="1085"/>
      <c r="Q34" s="1085"/>
    </row>
    <row r="35" spans="2:17" s="1081" customFormat="1" ht="12.75">
      <c r="B35" s="1082"/>
      <c r="K35" s="1083"/>
      <c r="L35" s="1083"/>
      <c r="M35" s="1084"/>
      <c r="N35" s="1085"/>
      <c r="P35" s="1085"/>
      <c r="Q35" s="1085"/>
    </row>
  </sheetData>
  <mergeCells count="18">
    <mergeCell ref="A15:F15"/>
    <mergeCell ref="H15:N15"/>
    <mergeCell ref="O15:U15"/>
    <mergeCell ref="X15:AF15"/>
    <mergeCell ref="A2:G2"/>
    <mergeCell ref="H2:N2"/>
    <mergeCell ref="O2:W2"/>
    <mergeCell ref="X2:AF2"/>
    <mergeCell ref="A5:A8"/>
    <mergeCell ref="B5:C6"/>
    <mergeCell ref="D5:E6"/>
    <mergeCell ref="F5:G6"/>
    <mergeCell ref="H5:I6"/>
    <mergeCell ref="N5:N8"/>
    <mergeCell ref="O5:O8"/>
    <mergeCell ref="V5:W5"/>
    <mergeCell ref="AF5:AF8"/>
    <mergeCell ref="V6:W6"/>
  </mergeCells>
  <phoneticPr fontId="4" type="noConversion"/>
  <printOptions horizontalCentered="1"/>
  <pageMargins left="0.59055118110236227" right="0.42" top="0.78740157480314965" bottom="0.39370078740157483" header="0.39370078740157483" footer="0"/>
  <pageSetup paperSize="9" scale="70" fitToWidth="2" orientation="landscape" r:id="rId1"/>
  <headerFooter alignWithMargins="0"/>
  <colBreaks count="2" manualBreakCount="2">
    <brk id="7" max="25" man="1"/>
    <brk id="14" max="1048575" man="1"/>
  </col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03"/>
  <sheetViews>
    <sheetView showGridLines="0" view="pageBreakPreview" topLeftCell="A2" zoomScaleNormal="75" workbookViewId="0">
      <selection activeCell="F13" sqref="F13"/>
    </sheetView>
  </sheetViews>
  <sheetFormatPr defaultRowHeight="15.75"/>
  <cols>
    <col min="1" max="1" width="10.875" style="1089" customWidth="1"/>
    <col min="2" max="2" width="10.125" style="1132" customWidth="1"/>
    <col min="3" max="3" width="11.375" style="1087" customWidth="1"/>
    <col min="4" max="4" width="11.125" style="1087" customWidth="1"/>
    <col min="5" max="5" width="10.875" style="1087" customWidth="1"/>
    <col min="6" max="6" width="10.875" style="1132" customWidth="1"/>
    <col min="7" max="7" width="11" style="1132" customWidth="1"/>
    <col min="8" max="8" width="10.25" style="1087" customWidth="1"/>
    <col min="9" max="10" width="10.375" style="1087" customWidth="1"/>
    <col min="11" max="11" width="10.5" style="1087" customWidth="1"/>
    <col min="12" max="12" width="13.75" style="1087" customWidth="1"/>
    <col min="13" max="13" width="10.5" style="1132" customWidth="1"/>
    <col min="14" max="14" width="15" style="1089" bestFit="1" customWidth="1"/>
    <col min="15" max="15" width="6" style="1087" customWidth="1"/>
    <col min="16" max="16384" width="9" style="1087"/>
  </cols>
  <sheetData>
    <row r="1" spans="1:14" ht="34.5" hidden="1" customHeight="1">
      <c r="A1" s="1047"/>
      <c r="B1" s="1047"/>
      <c r="F1" s="1088"/>
      <c r="G1" s="1088"/>
      <c r="M1" s="1088"/>
    </row>
    <row r="2" spans="1:14" s="1090" customFormat="1" ht="20.25">
      <c r="A2" s="2013" t="s">
        <v>871</v>
      </c>
      <c r="B2" s="2013"/>
      <c r="C2" s="2013"/>
      <c r="D2" s="2013"/>
      <c r="E2" s="2013"/>
      <c r="F2" s="2013"/>
      <c r="G2" s="2013"/>
      <c r="H2" s="2013"/>
      <c r="I2" s="2013"/>
      <c r="J2" s="2013"/>
      <c r="K2" s="2013"/>
      <c r="L2" s="2013"/>
      <c r="M2" s="2013"/>
      <c r="N2" s="2013"/>
    </row>
    <row r="3" spans="1:14" s="1094" customFormat="1" ht="18.75">
      <c r="A3" s="1091" t="s">
        <v>872</v>
      </c>
      <c r="B3" s="1092"/>
      <c r="C3" s="1091"/>
      <c r="D3" s="1091"/>
      <c r="E3" s="1091"/>
      <c r="F3" s="1091"/>
      <c r="G3" s="1091"/>
      <c r="H3" s="1091"/>
      <c r="I3" s="1093"/>
      <c r="J3" s="1093"/>
      <c r="K3" s="1091"/>
      <c r="L3" s="1091"/>
      <c r="M3" s="1092"/>
      <c r="N3" s="1091"/>
    </row>
    <row r="4" spans="1:14" s="1097" customFormat="1" ht="14.25" thickBot="1">
      <c r="A4" s="1095" t="s">
        <v>873</v>
      </c>
      <c r="B4" s="1096"/>
      <c r="F4" s="1096"/>
      <c r="G4" s="1096"/>
      <c r="H4" s="1098"/>
      <c r="M4" s="1096"/>
      <c r="N4" s="1099" t="s">
        <v>874</v>
      </c>
    </row>
    <row r="5" spans="1:14" s="404" customFormat="1" ht="17.25" customHeight="1">
      <c r="A5" s="2014" t="s">
        <v>875</v>
      </c>
      <c r="B5" s="2017" t="s">
        <v>876</v>
      </c>
      <c r="C5" s="2019" t="s">
        <v>877</v>
      </c>
      <c r="D5" s="2017" t="s">
        <v>878</v>
      </c>
      <c r="E5" s="1100" t="s">
        <v>879</v>
      </c>
      <c r="F5" s="2017" t="s">
        <v>880</v>
      </c>
      <c r="G5" s="1100" t="s">
        <v>881</v>
      </c>
      <c r="H5" s="2017" t="s">
        <v>882</v>
      </c>
      <c r="I5" s="2017" t="s">
        <v>883</v>
      </c>
      <c r="J5" s="2017" t="s">
        <v>884</v>
      </c>
      <c r="K5" s="2017" t="s">
        <v>885</v>
      </c>
      <c r="L5" s="2019" t="s">
        <v>886</v>
      </c>
      <c r="M5" s="2017" t="s">
        <v>887</v>
      </c>
      <c r="N5" s="2024" t="s">
        <v>888</v>
      </c>
    </row>
    <row r="6" spans="1:14" s="404" customFormat="1" ht="17.25" customHeight="1">
      <c r="A6" s="2015"/>
      <c r="B6" s="2018"/>
      <c r="C6" s="2020"/>
      <c r="D6" s="2021"/>
      <c r="E6" s="1101"/>
      <c r="F6" s="2018"/>
      <c r="G6" s="1102"/>
      <c r="H6" s="2018"/>
      <c r="I6" s="2018"/>
      <c r="J6" s="2018"/>
      <c r="K6" s="2021"/>
      <c r="L6" s="2020"/>
      <c r="M6" s="2018"/>
      <c r="N6" s="2025"/>
    </row>
    <row r="7" spans="1:14" s="404" customFormat="1" ht="12.75" customHeight="1">
      <c r="A7" s="2015"/>
      <c r="B7" s="2027" t="s">
        <v>889</v>
      </c>
      <c r="C7" s="1103"/>
      <c r="D7" s="1104"/>
      <c r="E7" s="1104"/>
      <c r="F7" s="1103"/>
      <c r="G7" s="1104"/>
      <c r="H7" s="1105"/>
      <c r="I7" s="1106"/>
      <c r="J7" s="2027" t="s">
        <v>890</v>
      </c>
      <c r="K7" s="2030" t="s">
        <v>891</v>
      </c>
      <c r="L7" s="2032" t="s">
        <v>892</v>
      </c>
      <c r="M7" s="2027" t="s">
        <v>893</v>
      </c>
      <c r="N7" s="2025"/>
    </row>
    <row r="8" spans="1:14" s="404" customFormat="1" ht="31.5" customHeight="1">
      <c r="A8" s="2016"/>
      <c r="B8" s="2028"/>
      <c r="C8" s="1107" t="s">
        <v>894</v>
      </c>
      <c r="D8" s="1108" t="s">
        <v>895</v>
      </c>
      <c r="E8" s="1107" t="s">
        <v>896</v>
      </c>
      <c r="F8" s="1109" t="s">
        <v>897</v>
      </c>
      <c r="G8" s="1110" t="s">
        <v>898</v>
      </c>
      <c r="H8" s="1111" t="s">
        <v>899</v>
      </c>
      <c r="I8" s="1112" t="s">
        <v>900</v>
      </c>
      <c r="J8" s="2029"/>
      <c r="K8" s="2031"/>
      <c r="L8" s="2033"/>
      <c r="M8" s="2029"/>
      <c r="N8" s="2026"/>
    </row>
    <row r="9" spans="1:14" s="1115" customFormat="1" ht="32.25" customHeight="1">
      <c r="A9" s="770" t="s">
        <v>286</v>
      </c>
      <c r="B9" s="289">
        <v>0</v>
      </c>
      <c r="C9" s="289">
        <v>0</v>
      </c>
      <c r="D9" s="289">
        <v>0</v>
      </c>
      <c r="E9" s="289">
        <v>0</v>
      </c>
      <c r="F9" s="289">
        <v>0</v>
      </c>
      <c r="G9" s="289">
        <v>0</v>
      </c>
      <c r="H9" s="289">
        <v>0</v>
      </c>
      <c r="I9" s="289">
        <v>31</v>
      </c>
      <c r="J9" s="289">
        <v>90</v>
      </c>
      <c r="K9" s="289">
        <v>280</v>
      </c>
      <c r="L9" s="1113">
        <v>0</v>
      </c>
      <c r="M9" s="289">
        <v>40830</v>
      </c>
      <c r="N9" s="1114" t="s">
        <v>286</v>
      </c>
    </row>
    <row r="10" spans="1:14" s="1115" customFormat="1" ht="32.25" customHeight="1">
      <c r="A10" s="770" t="s">
        <v>287</v>
      </c>
      <c r="B10" s="289">
        <v>0</v>
      </c>
      <c r="C10" s="289">
        <v>0</v>
      </c>
      <c r="D10" s="289">
        <v>0</v>
      </c>
      <c r="E10" s="289">
        <v>0</v>
      </c>
      <c r="F10" s="289">
        <v>0</v>
      </c>
      <c r="G10" s="289">
        <v>0</v>
      </c>
      <c r="H10" s="289">
        <v>0</v>
      </c>
      <c r="I10" s="289">
        <v>9</v>
      </c>
      <c r="J10" s="289">
        <v>123</v>
      </c>
      <c r="K10" s="289">
        <v>0</v>
      </c>
      <c r="L10" s="1113">
        <v>950</v>
      </c>
      <c r="M10" s="289">
        <v>10301</v>
      </c>
      <c r="N10" s="1114" t="s">
        <v>287</v>
      </c>
    </row>
    <row r="11" spans="1:14" s="1115" customFormat="1" ht="32.25" customHeight="1">
      <c r="A11" s="770" t="s">
        <v>288</v>
      </c>
      <c r="B11" s="289">
        <v>0</v>
      </c>
      <c r="C11" s="289">
        <v>0</v>
      </c>
      <c r="D11" s="289">
        <v>0</v>
      </c>
      <c r="E11" s="289">
        <v>1</v>
      </c>
      <c r="F11" s="289">
        <v>0</v>
      </c>
      <c r="G11" s="289">
        <v>0</v>
      </c>
      <c r="H11" s="289">
        <v>0</v>
      </c>
      <c r="I11" s="289">
        <v>11</v>
      </c>
      <c r="J11" s="289">
        <v>369</v>
      </c>
      <c r="K11" s="289">
        <v>0</v>
      </c>
      <c r="L11" s="1113">
        <v>0</v>
      </c>
      <c r="M11" s="289">
        <v>20010</v>
      </c>
      <c r="N11" s="1114" t="s">
        <v>288</v>
      </c>
    </row>
    <row r="12" spans="1:14" s="1115" customFormat="1" ht="32.25" customHeight="1">
      <c r="A12" s="770" t="s">
        <v>289</v>
      </c>
      <c r="B12" s="289">
        <v>0</v>
      </c>
      <c r="C12" s="289">
        <v>0</v>
      </c>
      <c r="D12" s="289">
        <v>0</v>
      </c>
      <c r="E12" s="289">
        <v>1</v>
      </c>
      <c r="F12" s="289">
        <v>0</v>
      </c>
      <c r="G12" s="289">
        <v>0</v>
      </c>
      <c r="H12" s="289">
        <v>0</v>
      </c>
      <c r="I12" s="289">
        <v>9</v>
      </c>
      <c r="J12" s="289">
        <v>109</v>
      </c>
      <c r="K12" s="289">
        <v>4707</v>
      </c>
      <c r="L12" s="1113">
        <v>0</v>
      </c>
      <c r="M12" s="289">
        <v>39450</v>
      </c>
      <c r="N12" s="1114" t="s">
        <v>289</v>
      </c>
    </row>
    <row r="13" spans="1:14" s="1115" customFormat="1" ht="32.25" customHeight="1">
      <c r="A13" s="770" t="s">
        <v>290</v>
      </c>
      <c r="B13" s="289">
        <v>0</v>
      </c>
      <c r="C13" s="289">
        <v>0</v>
      </c>
      <c r="D13" s="289">
        <v>0</v>
      </c>
      <c r="E13" s="289">
        <v>5</v>
      </c>
      <c r="F13" s="289">
        <v>0</v>
      </c>
      <c r="G13" s="289">
        <v>0</v>
      </c>
      <c r="H13" s="289">
        <v>0</v>
      </c>
      <c r="I13" s="289">
        <v>3</v>
      </c>
      <c r="J13" s="289">
        <v>133</v>
      </c>
      <c r="K13" s="289">
        <v>765</v>
      </c>
      <c r="L13" s="1113">
        <v>0</v>
      </c>
      <c r="M13" s="289">
        <v>6377</v>
      </c>
      <c r="N13" s="1114" t="s">
        <v>290</v>
      </c>
    </row>
    <row r="14" spans="1:14" s="1118" customFormat="1" ht="32.25" customHeight="1">
      <c r="A14" s="824" t="s">
        <v>901</v>
      </c>
      <c r="B14" s="711">
        <f>SUM(B15:B25)</f>
        <v>0</v>
      </c>
      <c r="C14" s="711">
        <f t="shared" ref="C14:M14" si="0">SUM(C15:C25)</f>
        <v>0</v>
      </c>
      <c r="D14" s="711">
        <f t="shared" si="0"/>
        <v>0</v>
      </c>
      <c r="E14" s="711">
        <f t="shared" si="0"/>
        <v>4</v>
      </c>
      <c r="F14" s="711">
        <f t="shared" si="0"/>
        <v>0</v>
      </c>
      <c r="G14" s="711">
        <f t="shared" si="0"/>
        <v>0</v>
      </c>
      <c r="H14" s="711">
        <f t="shared" si="0"/>
        <v>0</v>
      </c>
      <c r="I14" s="711">
        <f t="shared" si="0"/>
        <v>13</v>
      </c>
      <c r="J14" s="711">
        <f t="shared" si="0"/>
        <v>79</v>
      </c>
      <c r="K14" s="711">
        <f t="shared" si="0"/>
        <v>0</v>
      </c>
      <c r="L14" s="1116">
        <f t="shared" si="0"/>
        <v>0</v>
      </c>
      <c r="M14" s="711">
        <f t="shared" si="0"/>
        <v>1346</v>
      </c>
      <c r="N14" s="1117" t="s">
        <v>901</v>
      </c>
    </row>
    <row r="15" spans="1:14" s="1120" customFormat="1" ht="32.25" customHeight="1">
      <c r="A15" s="828" t="s">
        <v>902</v>
      </c>
      <c r="B15" s="1119">
        <v>0</v>
      </c>
      <c r="C15" s="1119">
        <v>0</v>
      </c>
      <c r="D15" s="1119">
        <v>0</v>
      </c>
      <c r="E15" s="1609">
        <v>0</v>
      </c>
      <c r="F15" s="1609">
        <v>0</v>
      </c>
      <c r="G15" s="1609">
        <v>0</v>
      </c>
      <c r="H15" s="1609">
        <v>0</v>
      </c>
      <c r="I15" s="1609">
        <v>0</v>
      </c>
      <c r="J15" s="1609">
        <v>4</v>
      </c>
      <c r="K15" s="1608">
        <v>0</v>
      </c>
      <c r="L15" s="1608">
        <v>0</v>
      </c>
      <c r="M15" s="1610">
        <v>37</v>
      </c>
      <c r="N15" s="290" t="s">
        <v>903</v>
      </c>
    </row>
    <row r="16" spans="1:14" s="1120" customFormat="1" ht="32.25" customHeight="1">
      <c r="A16" s="828" t="s">
        <v>904</v>
      </c>
      <c r="B16" s="289">
        <v>0</v>
      </c>
      <c r="C16" s="289">
        <v>0</v>
      </c>
      <c r="D16" s="289">
        <v>0</v>
      </c>
      <c r="E16" s="1608">
        <v>0</v>
      </c>
      <c r="F16" s="1608">
        <v>0</v>
      </c>
      <c r="G16" s="1608">
        <v>0</v>
      </c>
      <c r="H16" s="1608">
        <v>0</v>
      </c>
      <c r="I16" s="1608">
        <v>0</v>
      </c>
      <c r="J16" s="1608">
        <v>1</v>
      </c>
      <c r="K16" s="1608">
        <v>0</v>
      </c>
      <c r="L16" s="1608">
        <v>0</v>
      </c>
      <c r="M16" s="1608">
        <v>0</v>
      </c>
      <c r="N16" s="290" t="s">
        <v>26</v>
      </c>
    </row>
    <row r="17" spans="1:32" s="1120" customFormat="1" ht="32.25" customHeight="1">
      <c r="A17" s="828" t="s">
        <v>27</v>
      </c>
      <c r="B17" s="1119">
        <v>0</v>
      </c>
      <c r="C17" s="1119">
        <v>0</v>
      </c>
      <c r="D17" s="1119">
        <v>0</v>
      </c>
      <c r="E17" s="1609">
        <v>0</v>
      </c>
      <c r="F17" s="1609">
        <v>0</v>
      </c>
      <c r="G17" s="1609">
        <v>0</v>
      </c>
      <c r="H17" s="1609">
        <v>0</v>
      </c>
      <c r="I17" s="1609">
        <v>0</v>
      </c>
      <c r="J17" s="1609">
        <v>8</v>
      </c>
      <c r="K17" s="1608">
        <v>0</v>
      </c>
      <c r="L17" s="1608">
        <v>0</v>
      </c>
      <c r="M17" s="1608">
        <v>0</v>
      </c>
      <c r="N17" s="290" t="s">
        <v>28</v>
      </c>
    </row>
    <row r="18" spans="1:32" s="1120" customFormat="1" ht="32.25" customHeight="1">
      <c r="A18" s="828" t="s">
        <v>29</v>
      </c>
      <c r="B18" s="1119">
        <v>0</v>
      </c>
      <c r="C18" s="1119">
        <v>0</v>
      </c>
      <c r="D18" s="1119">
        <v>0</v>
      </c>
      <c r="E18" s="1609">
        <v>0</v>
      </c>
      <c r="F18" s="1609">
        <v>0</v>
      </c>
      <c r="G18" s="1609">
        <v>0</v>
      </c>
      <c r="H18" s="1609">
        <v>0</v>
      </c>
      <c r="I18" s="1609">
        <v>0</v>
      </c>
      <c r="J18" s="1609">
        <v>0</v>
      </c>
      <c r="K18" s="1608">
        <v>0</v>
      </c>
      <c r="L18" s="1608">
        <v>0</v>
      </c>
      <c r="M18" s="1608">
        <v>0</v>
      </c>
      <c r="N18" s="290" t="s">
        <v>905</v>
      </c>
    </row>
    <row r="19" spans="1:32" s="1120" customFormat="1" ht="32.25" customHeight="1">
      <c r="A19" s="828" t="s">
        <v>31</v>
      </c>
      <c r="B19" s="289">
        <v>0</v>
      </c>
      <c r="C19" s="289">
        <v>0</v>
      </c>
      <c r="D19" s="289">
        <v>0</v>
      </c>
      <c r="E19" s="1608">
        <v>0</v>
      </c>
      <c r="F19" s="1608">
        <v>0</v>
      </c>
      <c r="G19" s="1608">
        <v>0</v>
      </c>
      <c r="H19" s="1608">
        <v>0</v>
      </c>
      <c r="I19" s="1608">
        <v>0</v>
      </c>
      <c r="J19" s="1608">
        <v>34</v>
      </c>
      <c r="K19" s="1608">
        <v>0</v>
      </c>
      <c r="L19" s="1608">
        <v>0</v>
      </c>
      <c r="M19" s="1608">
        <v>1309</v>
      </c>
      <c r="N19" s="290" t="s">
        <v>32</v>
      </c>
    </row>
    <row r="20" spans="1:32" s="1120" customFormat="1" ht="32.25" customHeight="1">
      <c r="A20" s="828" t="s">
        <v>33</v>
      </c>
      <c r="B20" s="289">
        <v>0</v>
      </c>
      <c r="C20" s="289">
        <v>0</v>
      </c>
      <c r="D20" s="289">
        <v>0</v>
      </c>
      <c r="E20" s="1608">
        <v>0</v>
      </c>
      <c r="F20" s="1608">
        <v>0</v>
      </c>
      <c r="G20" s="1608">
        <v>0</v>
      </c>
      <c r="H20" s="1608">
        <v>0</v>
      </c>
      <c r="I20" s="1608">
        <v>0</v>
      </c>
      <c r="J20" s="1608">
        <v>0</v>
      </c>
      <c r="K20" s="1608">
        <v>0</v>
      </c>
      <c r="L20" s="1608">
        <v>0</v>
      </c>
      <c r="M20" s="1608">
        <v>0</v>
      </c>
      <c r="N20" s="290" t="s">
        <v>34</v>
      </c>
    </row>
    <row r="21" spans="1:32" s="1120" customFormat="1" ht="32.25" customHeight="1">
      <c r="A21" s="828" t="s">
        <v>35</v>
      </c>
      <c r="B21" s="289">
        <v>0</v>
      </c>
      <c r="C21" s="289">
        <v>0</v>
      </c>
      <c r="D21" s="289">
        <v>0</v>
      </c>
      <c r="E21" s="1608">
        <v>3</v>
      </c>
      <c r="F21" s="1608">
        <v>0</v>
      </c>
      <c r="G21" s="1608">
        <v>0</v>
      </c>
      <c r="H21" s="1608">
        <v>0</v>
      </c>
      <c r="I21" s="1608">
        <v>0</v>
      </c>
      <c r="J21" s="1608">
        <v>0</v>
      </c>
      <c r="K21" s="1608">
        <v>0</v>
      </c>
      <c r="L21" s="1608">
        <v>0</v>
      </c>
      <c r="M21" s="1608">
        <v>0</v>
      </c>
      <c r="N21" s="290" t="s">
        <v>36</v>
      </c>
    </row>
    <row r="22" spans="1:32" s="1120" customFormat="1" ht="32.25" customHeight="1">
      <c r="A22" s="828" t="s">
        <v>37</v>
      </c>
      <c r="B22" s="1119">
        <v>0</v>
      </c>
      <c r="C22" s="1119">
        <v>0</v>
      </c>
      <c r="D22" s="1119">
        <v>0</v>
      </c>
      <c r="E22" s="1609">
        <v>0</v>
      </c>
      <c r="F22" s="1609">
        <v>0</v>
      </c>
      <c r="G22" s="1609">
        <v>0</v>
      </c>
      <c r="H22" s="1609">
        <v>0</v>
      </c>
      <c r="I22" s="1609">
        <v>0</v>
      </c>
      <c r="J22" s="1609">
        <v>27</v>
      </c>
      <c r="K22" s="1608">
        <v>0</v>
      </c>
      <c r="L22" s="1608">
        <v>0</v>
      </c>
      <c r="M22" s="1608">
        <v>0</v>
      </c>
      <c r="N22" s="290" t="s">
        <v>82</v>
      </c>
    </row>
    <row r="23" spans="1:32" s="1120" customFormat="1" ht="32.25" customHeight="1">
      <c r="A23" s="828" t="s">
        <v>39</v>
      </c>
      <c r="B23" s="289">
        <v>0</v>
      </c>
      <c r="C23" s="289">
        <v>0</v>
      </c>
      <c r="D23" s="289">
        <v>0</v>
      </c>
      <c r="E23" s="1608">
        <v>0</v>
      </c>
      <c r="F23" s="1608">
        <v>0</v>
      </c>
      <c r="G23" s="1608">
        <v>0</v>
      </c>
      <c r="H23" s="1608">
        <v>0</v>
      </c>
      <c r="I23" s="1608">
        <v>0</v>
      </c>
      <c r="J23" s="1608">
        <v>0</v>
      </c>
      <c r="K23" s="1608">
        <v>0</v>
      </c>
      <c r="L23" s="1608">
        <v>0</v>
      </c>
      <c r="M23" s="1610">
        <v>0</v>
      </c>
      <c r="N23" s="290" t="s">
        <v>40</v>
      </c>
    </row>
    <row r="24" spans="1:32" s="1120" customFormat="1" ht="32.25" customHeight="1">
      <c r="A24" s="828" t="s">
        <v>41</v>
      </c>
      <c r="B24" s="1119">
        <v>0</v>
      </c>
      <c r="C24" s="1119">
        <v>0</v>
      </c>
      <c r="D24" s="1119">
        <v>0</v>
      </c>
      <c r="E24" s="1609">
        <v>0</v>
      </c>
      <c r="F24" s="1609">
        <v>0</v>
      </c>
      <c r="G24" s="1609">
        <v>0</v>
      </c>
      <c r="H24" s="1609">
        <v>0</v>
      </c>
      <c r="I24" s="1609">
        <v>13</v>
      </c>
      <c r="J24" s="1609">
        <v>0</v>
      </c>
      <c r="K24" s="1608">
        <v>0</v>
      </c>
      <c r="L24" s="1608">
        <v>0</v>
      </c>
      <c r="M24" s="1608">
        <v>0</v>
      </c>
      <c r="N24" s="290" t="s">
        <v>595</v>
      </c>
    </row>
    <row r="25" spans="1:32" s="1120" customFormat="1" ht="32.25" customHeight="1" thickBot="1">
      <c r="A25" s="829" t="s">
        <v>43</v>
      </c>
      <c r="B25" s="1121">
        <v>0</v>
      </c>
      <c r="C25" s="1122">
        <v>0</v>
      </c>
      <c r="D25" s="1122">
        <v>0</v>
      </c>
      <c r="E25" s="1611">
        <v>1</v>
      </c>
      <c r="F25" s="1611">
        <v>0</v>
      </c>
      <c r="G25" s="1611">
        <v>0</v>
      </c>
      <c r="H25" s="1608">
        <v>0</v>
      </c>
      <c r="I25" s="1608">
        <v>0</v>
      </c>
      <c r="J25" s="1608">
        <v>5</v>
      </c>
      <c r="K25" s="1608">
        <v>0</v>
      </c>
      <c r="L25" s="1608">
        <v>0</v>
      </c>
      <c r="M25" s="1608">
        <v>0</v>
      </c>
      <c r="N25" s="293" t="s">
        <v>906</v>
      </c>
    </row>
    <row r="26" spans="1:32" s="1051" customFormat="1" ht="24" customHeight="1">
      <c r="A26" s="1964" t="s">
        <v>907</v>
      </c>
      <c r="B26" s="1964"/>
      <c r="C26" s="1964"/>
      <c r="D26" s="1964"/>
      <c r="E26" s="1964"/>
      <c r="F26" s="1964"/>
      <c r="G26" s="1123"/>
      <c r="H26" s="2022" t="s">
        <v>908</v>
      </c>
      <c r="I26" s="2022"/>
      <c r="J26" s="2022"/>
      <c r="K26" s="2022"/>
      <c r="L26" s="2022"/>
      <c r="M26" s="2022"/>
      <c r="N26" s="2022"/>
      <c r="AD26" s="2023" t="s">
        <v>909</v>
      </c>
      <c r="AE26" s="2023"/>
      <c r="AF26" s="2023"/>
    </row>
    <row r="27" spans="1:32" s="1126" customFormat="1" ht="28.5" customHeight="1">
      <c r="A27" s="1124"/>
      <c r="B27" s="1125"/>
      <c r="F27" s="1127"/>
      <c r="G27" s="1127"/>
      <c r="M27" s="1125"/>
      <c r="N27" s="1128"/>
    </row>
    <row r="28" spans="1:32" s="1129" customFormat="1" ht="12.75">
      <c r="B28" s="1130"/>
      <c r="F28" s="1130"/>
      <c r="G28" s="1130"/>
      <c r="M28" s="1130"/>
      <c r="N28" s="1131"/>
    </row>
    <row r="29" spans="1:32" ht="12">
      <c r="B29" s="1088"/>
      <c r="F29" s="1088"/>
      <c r="G29" s="1088"/>
      <c r="M29" s="1088"/>
    </row>
    <row r="30" spans="1:32" ht="12">
      <c r="B30" s="1088"/>
      <c r="F30" s="1088"/>
      <c r="G30" s="1088"/>
      <c r="M30" s="1088"/>
    </row>
    <row r="31" spans="1:32" ht="12">
      <c r="B31" s="1088"/>
      <c r="F31" s="1088"/>
      <c r="G31" s="1088"/>
      <c r="M31" s="1088"/>
    </row>
    <row r="32" spans="1:32" ht="12">
      <c r="B32" s="1088"/>
      <c r="F32" s="1088"/>
      <c r="G32" s="1088"/>
      <c r="M32" s="1088"/>
    </row>
    <row r="33" spans="2:13" ht="12">
      <c r="B33" s="1088"/>
      <c r="F33" s="1088"/>
      <c r="G33" s="1088"/>
      <c r="M33" s="1088"/>
    </row>
    <row r="34" spans="2:13" ht="12">
      <c r="B34" s="1088"/>
      <c r="F34" s="1088"/>
      <c r="G34" s="1088"/>
      <c r="M34" s="1088"/>
    </row>
    <row r="35" spans="2:13" ht="12">
      <c r="B35" s="1088"/>
      <c r="F35" s="1088"/>
      <c r="G35" s="1088"/>
      <c r="M35" s="1088"/>
    </row>
    <row r="36" spans="2:13" ht="12">
      <c r="B36" s="1088"/>
      <c r="F36" s="1088"/>
      <c r="G36" s="1088"/>
      <c r="M36" s="1088"/>
    </row>
    <row r="37" spans="2:13" ht="12">
      <c r="B37" s="1088"/>
      <c r="F37" s="1088"/>
      <c r="G37" s="1088"/>
      <c r="M37" s="1088"/>
    </row>
    <row r="38" spans="2:13" ht="12">
      <c r="B38" s="1088"/>
      <c r="F38" s="1088"/>
      <c r="G38" s="1088"/>
      <c r="M38" s="1088"/>
    </row>
    <row r="39" spans="2:13" ht="12">
      <c r="B39" s="1088"/>
      <c r="F39" s="1088"/>
      <c r="G39" s="1088"/>
      <c r="M39" s="1088"/>
    </row>
    <row r="40" spans="2:13" ht="12">
      <c r="B40" s="1088"/>
      <c r="F40" s="1088"/>
      <c r="G40" s="1088"/>
      <c r="M40" s="1088"/>
    </row>
    <row r="41" spans="2:13" ht="12">
      <c r="B41" s="1088"/>
      <c r="F41" s="1088"/>
      <c r="G41" s="1088"/>
      <c r="M41" s="1088"/>
    </row>
    <row r="42" spans="2:13" ht="12">
      <c r="B42" s="1088"/>
      <c r="F42" s="1088"/>
      <c r="G42" s="1088"/>
      <c r="M42" s="1088"/>
    </row>
    <row r="43" spans="2:13" ht="12">
      <c r="B43" s="1088"/>
      <c r="F43" s="1088"/>
      <c r="G43" s="1088"/>
      <c r="M43" s="1088"/>
    </row>
    <row r="44" spans="2:13" ht="12">
      <c r="B44" s="1088"/>
      <c r="F44" s="1088"/>
      <c r="G44" s="1088"/>
      <c r="M44" s="1088"/>
    </row>
    <row r="45" spans="2:13" ht="12">
      <c r="B45" s="1088"/>
      <c r="F45" s="1088"/>
      <c r="G45" s="1088"/>
      <c r="M45" s="1088"/>
    </row>
    <row r="46" spans="2:13" ht="12">
      <c r="B46" s="1088"/>
      <c r="F46" s="1088"/>
      <c r="G46" s="1088"/>
      <c r="M46" s="1088"/>
    </row>
    <row r="47" spans="2:13" ht="12">
      <c r="B47" s="1088"/>
      <c r="F47" s="1088"/>
      <c r="G47" s="1088"/>
      <c r="M47" s="1088"/>
    </row>
    <row r="48" spans="2:13" ht="12">
      <c r="B48" s="1088"/>
      <c r="F48" s="1088"/>
      <c r="G48" s="1088"/>
      <c r="M48" s="1088"/>
    </row>
    <row r="49" spans="2:13" ht="12">
      <c r="B49" s="1088"/>
      <c r="F49" s="1088"/>
      <c r="G49" s="1088"/>
      <c r="M49" s="1088"/>
    </row>
    <row r="50" spans="2:13" ht="12">
      <c r="B50" s="1088"/>
      <c r="F50" s="1088"/>
      <c r="G50" s="1088"/>
      <c r="M50" s="1088"/>
    </row>
    <row r="51" spans="2:13" ht="12">
      <c r="B51" s="1088"/>
      <c r="F51" s="1088"/>
      <c r="G51" s="1088"/>
      <c r="M51" s="1088"/>
    </row>
    <row r="52" spans="2:13" ht="12">
      <c r="B52" s="1088"/>
      <c r="F52" s="1088"/>
      <c r="G52" s="1088"/>
      <c r="M52" s="1088"/>
    </row>
    <row r="53" spans="2:13" ht="12">
      <c r="B53" s="1088"/>
      <c r="F53" s="1088"/>
      <c r="G53" s="1088"/>
      <c r="M53" s="1088"/>
    </row>
    <row r="54" spans="2:13" ht="12">
      <c r="B54" s="1088"/>
      <c r="F54" s="1088"/>
      <c r="G54" s="1088"/>
      <c r="M54" s="1088"/>
    </row>
    <row r="55" spans="2:13" ht="12">
      <c r="B55" s="1088"/>
      <c r="F55" s="1088"/>
      <c r="G55" s="1088"/>
      <c r="M55" s="1088"/>
    </row>
    <row r="56" spans="2:13" ht="12">
      <c r="B56" s="1088"/>
      <c r="F56" s="1088"/>
      <c r="G56" s="1088"/>
      <c r="M56" s="1088"/>
    </row>
    <row r="57" spans="2:13" ht="12">
      <c r="B57" s="1088"/>
      <c r="F57" s="1088"/>
      <c r="G57" s="1088"/>
      <c r="M57" s="1088"/>
    </row>
    <row r="58" spans="2:13" ht="12">
      <c r="B58" s="1088"/>
      <c r="F58" s="1088"/>
      <c r="G58" s="1088"/>
      <c r="M58" s="1088"/>
    </row>
    <row r="59" spans="2:13" ht="12">
      <c r="B59" s="1088"/>
      <c r="F59" s="1088"/>
      <c r="G59" s="1088"/>
      <c r="M59" s="1088"/>
    </row>
    <row r="60" spans="2:13" ht="12">
      <c r="B60" s="1088"/>
      <c r="F60" s="1088"/>
      <c r="G60" s="1088"/>
      <c r="M60" s="1088"/>
    </row>
    <row r="61" spans="2:13" ht="12">
      <c r="B61" s="1088"/>
      <c r="F61" s="1088"/>
      <c r="G61" s="1088"/>
      <c r="M61" s="1088"/>
    </row>
    <row r="62" spans="2:13" ht="12">
      <c r="B62" s="1088"/>
      <c r="F62" s="1088"/>
      <c r="G62" s="1088"/>
      <c r="M62" s="1088"/>
    </row>
    <row r="63" spans="2:13" ht="12">
      <c r="B63" s="1088"/>
      <c r="F63" s="1088"/>
      <c r="G63" s="1088"/>
      <c r="M63" s="1088"/>
    </row>
    <row r="64" spans="2:13" ht="12">
      <c r="B64" s="1088"/>
      <c r="F64" s="1088"/>
      <c r="G64" s="1088"/>
      <c r="M64" s="1088"/>
    </row>
    <row r="65" spans="2:13" ht="12">
      <c r="B65" s="1088"/>
      <c r="F65" s="1088"/>
      <c r="G65" s="1088"/>
      <c r="M65" s="1088"/>
    </row>
    <row r="66" spans="2:13" ht="12">
      <c r="B66" s="1088"/>
      <c r="F66" s="1088"/>
      <c r="G66" s="1088"/>
      <c r="M66" s="1088"/>
    </row>
    <row r="67" spans="2:13" ht="12">
      <c r="B67" s="1088"/>
      <c r="F67" s="1088"/>
      <c r="G67" s="1088"/>
      <c r="M67" s="1088"/>
    </row>
    <row r="68" spans="2:13" ht="12">
      <c r="B68" s="1088"/>
      <c r="F68" s="1088"/>
      <c r="G68" s="1088"/>
      <c r="M68" s="1088"/>
    </row>
    <row r="69" spans="2:13" ht="12">
      <c r="B69" s="1088"/>
      <c r="F69" s="1088"/>
      <c r="G69" s="1088"/>
      <c r="M69" s="1088"/>
    </row>
    <row r="70" spans="2:13" ht="12">
      <c r="B70" s="1088"/>
      <c r="F70" s="1088"/>
      <c r="G70" s="1088"/>
      <c r="M70" s="1088"/>
    </row>
    <row r="71" spans="2:13" ht="12">
      <c r="B71" s="1088"/>
      <c r="F71" s="1088"/>
      <c r="G71" s="1088"/>
      <c r="M71" s="1088"/>
    </row>
    <row r="72" spans="2:13" ht="12">
      <c r="B72" s="1088"/>
      <c r="F72" s="1088"/>
      <c r="G72" s="1088"/>
      <c r="M72" s="1088"/>
    </row>
    <row r="73" spans="2:13" ht="12">
      <c r="B73" s="1088"/>
      <c r="F73" s="1088"/>
      <c r="G73" s="1088"/>
      <c r="M73" s="1088"/>
    </row>
    <row r="74" spans="2:13" ht="12">
      <c r="B74" s="1088"/>
      <c r="F74" s="1088"/>
      <c r="G74" s="1088"/>
      <c r="M74" s="1088"/>
    </row>
    <row r="75" spans="2:13" ht="12">
      <c r="B75" s="1088"/>
      <c r="F75" s="1088"/>
      <c r="G75" s="1088"/>
      <c r="M75" s="1088"/>
    </row>
    <row r="76" spans="2:13" ht="12">
      <c r="B76" s="1088"/>
      <c r="F76" s="1088"/>
      <c r="G76" s="1088"/>
      <c r="M76" s="1088"/>
    </row>
    <row r="77" spans="2:13" ht="12">
      <c r="B77" s="1088"/>
      <c r="F77" s="1088"/>
      <c r="G77" s="1088"/>
      <c r="M77" s="1088"/>
    </row>
    <row r="78" spans="2:13" ht="12">
      <c r="B78" s="1088"/>
      <c r="F78" s="1088"/>
      <c r="G78" s="1088"/>
      <c r="M78" s="1088"/>
    </row>
    <row r="79" spans="2:13" ht="12">
      <c r="B79" s="1088"/>
      <c r="F79" s="1088"/>
      <c r="G79" s="1088"/>
      <c r="M79" s="1088"/>
    </row>
    <row r="80" spans="2:13" ht="12">
      <c r="B80" s="1088"/>
      <c r="F80" s="1088"/>
      <c r="G80" s="1088"/>
      <c r="M80" s="1088"/>
    </row>
    <row r="81" spans="2:13" ht="12">
      <c r="B81" s="1088"/>
      <c r="F81" s="1088"/>
      <c r="G81" s="1088"/>
      <c r="M81" s="1088"/>
    </row>
    <row r="82" spans="2:13" ht="12">
      <c r="B82" s="1088"/>
      <c r="F82" s="1088"/>
      <c r="G82" s="1088"/>
      <c r="M82" s="1088"/>
    </row>
    <row r="83" spans="2:13" ht="12">
      <c r="B83" s="1088"/>
      <c r="F83" s="1088"/>
      <c r="G83" s="1088"/>
      <c r="M83" s="1088"/>
    </row>
    <row r="84" spans="2:13" ht="12">
      <c r="B84" s="1088"/>
      <c r="F84" s="1088"/>
      <c r="G84" s="1088"/>
      <c r="M84" s="1088"/>
    </row>
    <row r="85" spans="2:13" ht="12">
      <c r="B85" s="1088"/>
      <c r="F85" s="1088"/>
      <c r="G85" s="1088"/>
      <c r="M85" s="1088"/>
    </row>
    <row r="86" spans="2:13" ht="12">
      <c r="B86" s="1088"/>
      <c r="F86" s="1088"/>
      <c r="G86" s="1088"/>
      <c r="M86" s="1088"/>
    </row>
    <row r="87" spans="2:13" ht="12">
      <c r="B87" s="1088"/>
      <c r="F87" s="1088"/>
      <c r="G87" s="1088"/>
      <c r="M87" s="1088"/>
    </row>
    <row r="88" spans="2:13" ht="12">
      <c r="B88" s="1088"/>
      <c r="F88" s="1088"/>
      <c r="G88" s="1088"/>
      <c r="M88" s="1088"/>
    </row>
    <row r="89" spans="2:13" ht="12">
      <c r="B89" s="1088"/>
      <c r="F89" s="1088"/>
      <c r="G89" s="1088"/>
      <c r="M89" s="1088"/>
    </row>
    <row r="90" spans="2:13" ht="12">
      <c r="B90" s="1088"/>
      <c r="F90" s="1088"/>
      <c r="G90" s="1088"/>
      <c r="M90" s="1088"/>
    </row>
    <row r="91" spans="2:13" ht="12">
      <c r="B91" s="1088"/>
      <c r="F91" s="1088"/>
      <c r="G91" s="1088"/>
      <c r="M91" s="1088"/>
    </row>
    <row r="92" spans="2:13" ht="12">
      <c r="B92" s="1088"/>
      <c r="F92" s="1088"/>
      <c r="G92" s="1088"/>
      <c r="M92" s="1088"/>
    </row>
    <row r="93" spans="2:13" ht="12">
      <c r="B93" s="1088"/>
      <c r="F93" s="1088"/>
      <c r="G93" s="1088"/>
      <c r="M93" s="1088"/>
    </row>
    <row r="94" spans="2:13" ht="12">
      <c r="B94" s="1088"/>
      <c r="F94" s="1088"/>
      <c r="G94" s="1088"/>
      <c r="M94" s="1088"/>
    </row>
    <row r="95" spans="2:13" ht="12">
      <c r="B95" s="1088"/>
      <c r="F95" s="1088"/>
      <c r="G95" s="1088"/>
      <c r="M95" s="1088"/>
    </row>
    <row r="96" spans="2:13" ht="12">
      <c r="B96" s="1088"/>
      <c r="F96" s="1088"/>
      <c r="G96" s="1088"/>
      <c r="M96" s="1088"/>
    </row>
    <row r="97" spans="2:13" ht="12">
      <c r="B97" s="1088"/>
      <c r="F97" s="1088"/>
      <c r="G97" s="1088"/>
      <c r="M97" s="1088"/>
    </row>
    <row r="98" spans="2:13" ht="12">
      <c r="B98" s="1088"/>
      <c r="F98" s="1088"/>
      <c r="G98" s="1088"/>
      <c r="M98" s="1088"/>
    </row>
    <row r="99" spans="2:13" ht="12">
      <c r="B99" s="1088"/>
      <c r="F99" s="1088"/>
      <c r="G99" s="1088"/>
      <c r="M99" s="1088"/>
    </row>
    <row r="100" spans="2:13" ht="12">
      <c r="B100" s="1088"/>
      <c r="F100" s="1088"/>
      <c r="G100" s="1088"/>
      <c r="M100" s="1088"/>
    </row>
    <row r="101" spans="2:13" ht="12">
      <c r="B101" s="1088"/>
      <c r="F101" s="1088"/>
      <c r="G101" s="1088"/>
      <c r="M101" s="1088"/>
    </row>
    <row r="102" spans="2:13" ht="12">
      <c r="B102" s="1088"/>
      <c r="F102" s="1088"/>
      <c r="G102" s="1088"/>
      <c r="M102" s="1088"/>
    </row>
    <row r="103" spans="2:13" ht="12">
      <c r="B103" s="1088"/>
      <c r="F103" s="1088"/>
      <c r="G103" s="1088"/>
      <c r="M103" s="1088"/>
    </row>
    <row r="104" spans="2:13" ht="12">
      <c r="B104" s="1088"/>
      <c r="F104" s="1088"/>
      <c r="G104" s="1088"/>
      <c r="M104" s="1088"/>
    </row>
    <row r="105" spans="2:13" ht="12">
      <c r="B105" s="1088"/>
      <c r="F105" s="1088"/>
      <c r="G105" s="1088"/>
      <c r="M105" s="1088"/>
    </row>
    <row r="106" spans="2:13" ht="12">
      <c r="B106" s="1088"/>
      <c r="F106" s="1088"/>
      <c r="G106" s="1088"/>
      <c r="M106" s="1088"/>
    </row>
    <row r="107" spans="2:13" ht="12">
      <c r="B107" s="1088"/>
      <c r="F107" s="1088"/>
      <c r="G107" s="1088"/>
      <c r="M107" s="1088"/>
    </row>
    <row r="108" spans="2:13" ht="12">
      <c r="B108" s="1088"/>
      <c r="F108" s="1088"/>
      <c r="G108" s="1088"/>
      <c r="M108" s="1088"/>
    </row>
    <row r="109" spans="2:13" ht="12">
      <c r="B109" s="1088"/>
      <c r="F109" s="1088"/>
      <c r="G109" s="1088"/>
      <c r="M109" s="1088"/>
    </row>
    <row r="110" spans="2:13" ht="12">
      <c r="B110" s="1088"/>
      <c r="F110" s="1088"/>
      <c r="G110" s="1088"/>
      <c r="M110" s="1088"/>
    </row>
    <row r="111" spans="2:13" ht="12">
      <c r="B111" s="1088"/>
      <c r="F111" s="1088"/>
      <c r="G111" s="1088"/>
      <c r="M111" s="1088"/>
    </row>
    <row r="112" spans="2:13" ht="12">
      <c r="B112" s="1088"/>
      <c r="F112" s="1088"/>
      <c r="G112" s="1088"/>
      <c r="M112" s="1088"/>
    </row>
    <row r="113" spans="2:13" ht="12">
      <c r="B113" s="1088"/>
      <c r="F113" s="1088"/>
      <c r="G113" s="1088"/>
      <c r="M113" s="1088"/>
    </row>
    <row r="114" spans="2:13" ht="12">
      <c r="B114" s="1088"/>
      <c r="F114" s="1088"/>
      <c r="G114" s="1088"/>
      <c r="M114" s="1088"/>
    </row>
    <row r="115" spans="2:13" ht="12">
      <c r="B115" s="1088"/>
      <c r="F115" s="1088"/>
      <c r="G115" s="1088"/>
      <c r="M115" s="1088"/>
    </row>
    <row r="116" spans="2:13" ht="12">
      <c r="B116" s="1088"/>
      <c r="F116" s="1088"/>
      <c r="G116" s="1088"/>
      <c r="M116" s="1088"/>
    </row>
    <row r="117" spans="2:13" ht="12">
      <c r="B117" s="1088"/>
      <c r="F117" s="1088"/>
      <c r="G117" s="1088"/>
      <c r="M117" s="1088"/>
    </row>
    <row r="118" spans="2:13" ht="12">
      <c r="B118" s="1088"/>
      <c r="F118" s="1088"/>
      <c r="G118" s="1088"/>
      <c r="M118" s="1088"/>
    </row>
    <row r="119" spans="2:13" ht="12">
      <c r="B119" s="1088"/>
      <c r="F119" s="1088"/>
      <c r="G119" s="1088"/>
      <c r="M119" s="1088"/>
    </row>
    <row r="120" spans="2:13" ht="12">
      <c r="B120" s="1088"/>
      <c r="F120" s="1088"/>
      <c r="G120" s="1088"/>
      <c r="M120" s="1088"/>
    </row>
    <row r="121" spans="2:13" ht="12">
      <c r="B121" s="1088"/>
      <c r="F121" s="1088"/>
      <c r="G121" s="1088"/>
      <c r="M121" s="1088"/>
    </row>
    <row r="122" spans="2:13" ht="12">
      <c r="B122" s="1088"/>
      <c r="F122" s="1088"/>
      <c r="G122" s="1088"/>
      <c r="M122" s="1088"/>
    </row>
    <row r="123" spans="2:13" ht="12">
      <c r="B123" s="1088"/>
      <c r="F123" s="1088"/>
      <c r="G123" s="1088"/>
      <c r="M123" s="1088"/>
    </row>
    <row r="124" spans="2:13" ht="12">
      <c r="B124" s="1088"/>
      <c r="F124" s="1088"/>
      <c r="G124" s="1088"/>
      <c r="M124" s="1088"/>
    </row>
    <row r="125" spans="2:13" ht="12">
      <c r="B125" s="1088"/>
      <c r="F125" s="1088"/>
      <c r="G125" s="1088"/>
      <c r="M125" s="1088"/>
    </row>
    <row r="126" spans="2:13" ht="12">
      <c r="B126" s="1088"/>
      <c r="F126" s="1088"/>
      <c r="G126" s="1088"/>
      <c r="M126" s="1088"/>
    </row>
    <row r="127" spans="2:13" ht="12">
      <c r="B127" s="1088"/>
      <c r="F127" s="1088"/>
      <c r="G127" s="1088"/>
      <c r="M127" s="1088"/>
    </row>
    <row r="128" spans="2:13" ht="12">
      <c r="B128" s="1088"/>
      <c r="F128" s="1088"/>
      <c r="G128" s="1088"/>
      <c r="M128" s="1088"/>
    </row>
    <row r="129" spans="2:13" ht="12">
      <c r="B129" s="1088"/>
      <c r="F129" s="1088"/>
      <c r="G129" s="1088"/>
      <c r="M129" s="1088"/>
    </row>
    <row r="130" spans="2:13" ht="12">
      <c r="B130" s="1088"/>
      <c r="F130" s="1088"/>
      <c r="G130" s="1088"/>
      <c r="M130" s="1088"/>
    </row>
    <row r="131" spans="2:13" ht="12">
      <c r="B131" s="1088"/>
      <c r="F131" s="1088"/>
      <c r="G131" s="1088"/>
      <c r="M131" s="1088"/>
    </row>
    <row r="132" spans="2:13" ht="12">
      <c r="B132" s="1088"/>
      <c r="F132" s="1088"/>
      <c r="G132" s="1088"/>
      <c r="M132" s="1088"/>
    </row>
    <row r="133" spans="2:13" ht="12">
      <c r="B133" s="1088"/>
      <c r="F133" s="1088"/>
      <c r="G133" s="1088"/>
      <c r="M133" s="1088"/>
    </row>
    <row r="134" spans="2:13" ht="12">
      <c r="B134" s="1088"/>
      <c r="F134" s="1088"/>
      <c r="G134" s="1088"/>
      <c r="M134" s="1088"/>
    </row>
    <row r="135" spans="2:13" ht="12">
      <c r="B135" s="1088"/>
      <c r="F135" s="1088"/>
      <c r="G135" s="1088"/>
      <c r="M135" s="1088"/>
    </row>
    <row r="136" spans="2:13" ht="12">
      <c r="B136" s="1088"/>
      <c r="F136" s="1088"/>
      <c r="G136" s="1088"/>
      <c r="M136" s="1088"/>
    </row>
    <row r="137" spans="2:13" ht="12">
      <c r="B137" s="1088"/>
      <c r="F137" s="1088"/>
      <c r="G137" s="1088"/>
      <c r="M137" s="1088"/>
    </row>
    <row r="138" spans="2:13" ht="12">
      <c r="B138" s="1088"/>
      <c r="F138" s="1088"/>
      <c r="G138" s="1088"/>
      <c r="M138" s="1088"/>
    </row>
    <row r="139" spans="2:13" ht="12">
      <c r="B139" s="1088"/>
      <c r="F139" s="1088"/>
      <c r="G139" s="1088"/>
      <c r="M139" s="1088"/>
    </row>
    <row r="140" spans="2:13" ht="12">
      <c r="B140" s="1088"/>
      <c r="F140" s="1088"/>
      <c r="G140" s="1088"/>
      <c r="M140" s="1088"/>
    </row>
    <row r="141" spans="2:13" ht="12">
      <c r="B141" s="1088"/>
      <c r="F141" s="1088"/>
      <c r="G141" s="1088"/>
      <c r="M141" s="1088"/>
    </row>
    <row r="142" spans="2:13" ht="12">
      <c r="B142" s="1088"/>
      <c r="F142" s="1088"/>
      <c r="G142" s="1088"/>
      <c r="M142" s="1088"/>
    </row>
    <row r="143" spans="2:13" ht="12">
      <c r="B143" s="1088"/>
      <c r="F143" s="1088"/>
      <c r="G143" s="1088"/>
      <c r="M143" s="1088"/>
    </row>
    <row r="144" spans="2:13" ht="12">
      <c r="B144" s="1088"/>
      <c r="F144" s="1088"/>
      <c r="G144" s="1088"/>
      <c r="M144" s="1088"/>
    </row>
    <row r="145" spans="2:13" ht="12">
      <c r="B145" s="1088"/>
      <c r="F145" s="1088"/>
      <c r="G145" s="1088"/>
      <c r="M145" s="1088"/>
    </row>
    <row r="146" spans="2:13" ht="12">
      <c r="B146" s="1088"/>
      <c r="F146" s="1088"/>
      <c r="G146" s="1088"/>
      <c r="M146" s="1088"/>
    </row>
    <row r="147" spans="2:13" ht="12">
      <c r="B147" s="1088"/>
      <c r="F147" s="1088"/>
      <c r="G147" s="1088"/>
      <c r="M147" s="1088"/>
    </row>
    <row r="148" spans="2:13" ht="12">
      <c r="B148" s="1088"/>
      <c r="F148" s="1088"/>
      <c r="G148" s="1088"/>
      <c r="M148" s="1088"/>
    </row>
    <row r="149" spans="2:13" ht="12">
      <c r="B149" s="1088"/>
      <c r="F149" s="1088"/>
      <c r="G149" s="1088"/>
      <c r="M149" s="1088"/>
    </row>
    <row r="150" spans="2:13" ht="12">
      <c r="B150" s="1088"/>
      <c r="F150" s="1088"/>
      <c r="G150" s="1088"/>
      <c r="M150" s="1088"/>
    </row>
    <row r="151" spans="2:13" ht="12">
      <c r="B151" s="1088"/>
      <c r="F151" s="1088"/>
      <c r="G151" s="1088"/>
      <c r="M151" s="1088"/>
    </row>
    <row r="152" spans="2:13" ht="12">
      <c r="B152" s="1088"/>
      <c r="F152" s="1088"/>
      <c r="G152" s="1088"/>
      <c r="M152" s="1088"/>
    </row>
    <row r="153" spans="2:13" ht="12">
      <c r="B153" s="1088"/>
      <c r="F153" s="1088"/>
      <c r="G153" s="1088"/>
      <c r="M153" s="1088"/>
    </row>
    <row r="154" spans="2:13" ht="12">
      <c r="B154" s="1088"/>
      <c r="F154" s="1088"/>
      <c r="G154" s="1088"/>
      <c r="M154" s="1088"/>
    </row>
    <row r="155" spans="2:13" ht="12">
      <c r="B155" s="1088"/>
      <c r="F155" s="1088"/>
      <c r="G155" s="1088"/>
      <c r="M155" s="1088"/>
    </row>
    <row r="156" spans="2:13" ht="12">
      <c r="B156" s="1088"/>
      <c r="F156" s="1088"/>
      <c r="G156" s="1088"/>
      <c r="M156" s="1088"/>
    </row>
    <row r="157" spans="2:13" ht="12">
      <c r="B157" s="1088"/>
      <c r="F157" s="1088"/>
      <c r="G157" s="1088"/>
      <c r="M157" s="1088"/>
    </row>
    <row r="158" spans="2:13" ht="12">
      <c r="B158" s="1088"/>
      <c r="F158" s="1088"/>
      <c r="G158" s="1088"/>
      <c r="M158" s="1088"/>
    </row>
    <row r="159" spans="2:13" ht="12">
      <c r="B159" s="1088"/>
      <c r="F159" s="1088"/>
      <c r="G159" s="1088"/>
      <c r="M159" s="1088"/>
    </row>
    <row r="160" spans="2:13" ht="12">
      <c r="B160" s="1088"/>
      <c r="F160" s="1088"/>
      <c r="G160" s="1088"/>
      <c r="M160" s="1088"/>
    </row>
    <row r="161" spans="2:13" ht="12">
      <c r="B161" s="1088"/>
      <c r="F161" s="1088"/>
      <c r="G161" s="1088"/>
      <c r="M161" s="1088"/>
    </row>
    <row r="162" spans="2:13" ht="12">
      <c r="B162" s="1088"/>
      <c r="F162" s="1088"/>
      <c r="G162" s="1088"/>
      <c r="M162" s="1088"/>
    </row>
    <row r="163" spans="2:13" ht="12">
      <c r="B163" s="1088"/>
      <c r="F163" s="1088"/>
      <c r="G163" s="1088"/>
      <c r="M163" s="1088"/>
    </row>
    <row r="164" spans="2:13" ht="12">
      <c r="B164" s="1088"/>
      <c r="F164" s="1088"/>
      <c r="G164" s="1088"/>
      <c r="M164" s="1088"/>
    </row>
    <row r="165" spans="2:13" ht="12">
      <c r="B165" s="1088"/>
      <c r="F165" s="1088"/>
      <c r="G165" s="1088"/>
      <c r="M165" s="1088"/>
    </row>
    <row r="166" spans="2:13" ht="12">
      <c r="B166" s="1088"/>
      <c r="F166" s="1088"/>
      <c r="G166" s="1088"/>
      <c r="M166" s="1088"/>
    </row>
    <row r="167" spans="2:13" ht="12">
      <c r="B167" s="1088"/>
      <c r="F167" s="1088"/>
      <c r="G167" s="1088"/>
      <c r="M167" s="1088"/>
    </row>
    <row r="168" spans="2:13" ht="12">
      <c r="B168" s="1088"/>
      <c r="F168" s="1088"/>
      <c r="G168" s="1088"/>
      <c r="M168" s="1088"/>
    </row>
    <row r="169" spans="2:13" ht="12">
      <c r="B169" s="1088"/>
      <c r="F169" s="1088"/>
      <c r="G169" s="1088"/>
      <c r="M169" s="1088"/>
    </row>
    <row r="170" spans="2:13" ht="12">
      <c r="B170" s="1088"/>
      <c r="F170" s="1088"/>
      <c r="G170" s="1088"/>
      <c r="M170" s="1088"/>
    </row>
    <row r="171" spans="2:13" ht="12">
      <c r="B171" s="1088"/>
      <c r="F171" s="1088"/>
      <c r="G171" s="1088"/>
      <c r="M171" s="1088"/>
    </row>
    <row r="172" spans="2:13" ht="12">
      <c r="B172" s="1088"/>
      <c r="F172" s="1088"/>
      <c r="G172" s="1088"/>
      <c r="M172" s="1088"/>
    </row>
    <row r="173" spans="2:13" ht="12">
      <c r="B173" s="1088"/>
      <c r="F173" s="1088"/>
      <c r="G173" s="1088"/>
      <c r="M173" s="1088"/>
    </row>
    <row r="174" spans="2:13" ht="12">
      <c r="B174" s="1088"/>
      <c r="F174" s="1088"/>
      <c r="G174" s="1088"/>
      <c r="M174" s="1088"/>
    </row>
    <row r="175" spans="2:13" ht="12">
      <c r="B175" s="1088"/>
      <c r="F175" s="1088"/>
      <c r="G175" s="1088"/>
      <c r="M175" s="1088"/>
    </row>
    <row r="176" spans="2:13" ht="12">
      <c r="B176" s="1088"/>
      <c r="F176" s="1088"/>
      <c r="G176" s="1088"/>
      <c r="M176" s="1088"/>
    </row>
    <row r="177" spans="2:13" ht="12">
      <c r="B177" s="1088"/>
      <c r="F177" s="1088"/>
      <c r="G177" s="1088"/>
      <c r="M177" s="1088"/>
    </row>
    <row r="178" spans="2:13" ht="12">
      <c r="B178" s="1088"/>
      <c r="F178" s="1088"/>
      <c r="G178" s="1088"/>
      <c r="M178" s="1088"/>
    </row>
    <row r="179" spans="2:13" ht="12">
      <c r="B179" s="1088"/>
      <c r="F179" s="1088"/>
      <c r="G179" s="1088"/>
      <c r="M179" s="1088"/>
    </row>
    <row r="180" spans="2:13" ht="12">
      <c r="B180" s="1088"/>
      <c r="F180" s="1088"/>
      <c r="G180" s="1088"/>
      <c r="M180" s="1088"/>
    </row>
    <row r="181" spans="2:13" ht="12">
      <c r="B181" s="1088"/>
      <c r="F181" s="1088"/>
      <c r="G181" s="1088"/>
      <c r="M181" s="1088"/>
    </row>
    <row r="182" spans="2:13" ht="12">
      <c r="B182" s="1088"/>
      <c r="F182" s="1088"/>
      <c r="G182" s="1088"/>
      <c r="M182" s="1088"/>
    </row>
    <row r="183" spans="2:13" ht="12">
      <c r="B183" s="1088"/>
      <c r="F183" s="1088"/>
      <c r="G183" s="1088"/>
      <c r="M183" s="1088"/>
    </row>
    <row r="184" spans="2:13" ht="12">
      <c r="B184" s="1088"/>
      <c r="F184" s="1088"/>
      <c r="G184" s="1088"/>
      <c r="M184" s="1088"/>
    </row>
    <row r="185" spans="2:13" ht="12">
      <c r="B185" s="1088"/>
      <c r="F185" s="1088"/>
      <c r="G185" s="1088"/>
      <c r="M185" s="1088"/>
    </row>
    <row r="186" spans="2:13" ht="12">
      <c r="B186" s="1088"/>
      <c r="F186" s="1088"/>
      <c r="G186" s="1088"/>
      <c r="M186" s="1088"/>
    </row>
    <row r="187" spans="2:13" ht="12">
      <c r="B187" s="1088"/>
      <c r="F187" s="1088"/>
      <c r="G187" s="1088"/>
      <c r="M187" s="1088"/>
    </row>
    <row r="188" spans="2:13" ht="12">
      <c r="B188" s="1088"/>
      <c r="F188" s="1088"/>
      <c r="G188" s="1088"/>
      <c r="M188" s="1088"/>
    </row>
    <row r="189" spans="2:13" ht="12">
      <c r="B189" s="1088"/>
      <c r="F189" s="1088"/>
      <c r="G189" s="1088"/>
      <c r="M189" s="1088"/>
    </row>
    <row r="190" spans="2:13" ht="12">
      <c r="B190" s="1088"/>
      <c r="F190" s="1088"/>
      <c r="G190" s="1088"/>
      <c r="M190" s="1088"/>
    </row>
    <row r="191" spans="2:13" ht="12">
      <c r="B191" s="1088"/>
      <c r="F191" s="1088"/>
      <c r="G191" s="1088"/>
      <c r="M191" s="1088"/>
    </row>
    <row r="192" spans="2:13" ht="12">
      <c r="B192" s="1088"/>
      <c r="F192" s="1088"/>
      <c r="G192" s="1088"/>
      <c r="M192" s="1088"/>
    </row>
    <row r="193" spans="2:13" ht="12">
      <c r="B193" s="1088"/>
      <c r="F193" s="1088"/>
      <c r="G193" s="1088"/>
      <c r="M193" s="1088"/>
    </row>
    <row r="194" spans="2:13" ht="12">
      <c r="B194" s="1088"/>
      <c r="F194" s="1088"/>
      <c r="G194" s="1088"/>
      <c r="M194" s="1088"/>
    </row>
    <row r="195" spans="2:13" ht="12">
      <c r="B195" s="1088"/>
      <c r="F195" s="1088"/>
      <c r="G195" s="1088"/>
      <c r="M195" s="1088"/>
    </row>
    <row r="196" spans="2:13" ht="12">
      <c r="B196" s="1088"/>
      <c r="F196" s="1088"/>
      <c r="G196" s="1088"/>
      <c r="M196" s="1088"/>
    </row>
    <row r="197" spans="2:13" ht="12">
      <c r="B197" s="1088"/>
      <c r="F197" s="1088"/>
      <c r="G197" s="1088"/>
      <c r="M197" s="1088"/>
    </row>
    <row r="198" spans="2:13" ht="12">
      <c r="B198" s="1088"/>
      <c r="F198" s="1088"/>
      <c r="G198" s="1088"/>
      <c r="M198" s="1088"/>
    </row>
    <row r="199" spans="2:13" ht="12">
      <c r="B199" s="1088"/>
      <c r="F199" s="1088"/>
      <c r="G199" s="1088"/>
      <c r="M199" s="1088"/>
    </row>
    <row r="200" spans="2:13" ht="12">
      <c r="B200" s="1088"/>
      <c r="F200" s="1088"/>
      <c r="G200" s="1088"/>
      <c r="M200" s="1088"/>
    </row>
    <row r="201" spans="2:13" ht="12">
      <c r="B201" s="1088"/>
      <c r="F201" s="1088"/>
      <c r="G201" s="1088"/>
      <c r="M201" s="1088"/>
    </row>
    <row r="202" spans="2:13" ht="12">
      <c r="B202" s="1088"/>
      <c r="F202" s="1088"/>
      <c r="G202" s="1088"/>
      <c r="M202" s="1088"/>
    </row>
    <row r="203" spans="2:13" ht="12">
      <c r="B203" s="1088"/>
      <c r="F203" s="1088"/>
      <c r="G203" s="1088"/>
      <c r="M203" s="1088"/>
    </row>
    <row r="204" spans="2:13" ht="12">
      <c r="B204" s="1088"/>
      <c r="F204" s="1088"/>
      <c r="G204" s="1088"/>
      <c r="M204" s="1088"/>
    </row>
    <row r="205" spans="2:13" ht="12">
      <c r="B205" s="1088"/>
      <c r="F205" s="1088"/>
      <c r="G205" s="1088"/>
      <c r="M205" s="1088"/>
    </row>
    <row r="206" spans="2:13" ht="12">
      <c r="B206" s="1088"/>
      <c r="F206" s="1088"/>
      <c r="G206" s="1088"/>
      <c r="M206" s="1088"/>
    </row>
    <row r="207" spans="2:13" ht="12">
      <c r="B207" s="1088"/>
      <c r="F207" s="1088"/>
      <c r="G207" s="1088"/>
      <c r="M207" s="1088"/>
    </row>
    <row r="208" spans="2:13" ht="12">
      <c r="B208" s="1088"/>
      <c r="F208" s="1088"/>
      <c r="G208" s="1088"/>
      <c r="M208" s="1088"/>
    </row>
    <row r="209" spans="2:13" ht="12">
      <c r="B209" s="1088"/>
      <c r="F209" s="1088"/>
      <c r="G209" s="1088"/>
      <c r="M209" s="1088"/>
    </row>
    <row r="210" spans="2:13" ht="12">
      <c r="B210" s="1088"/>
      <c r="F210" s="1088"/>
      <c r="G210" s="1088"/>
      <c r="M210" s="1088"/>
    </row>
    <row r="211" spans="2:13" ht="12">
      <c r="B211" s="1088"/>
      <c r="F211" s="1088"/>
      <c r="G211" s="1088"/>
      <c r="M211" s="1088"/>
    </row>
    <row r="212" spans="2:13" ht="12">
      <c r="B212" s="1088"/>
      <c r="F212" s="1088"/>
      <c r="G212" s="1088"/>
      <c r="M212" s="1088"/>
    </row>
    <row r="213" spans="2:13" ht="12">
      <c r="B213" s="1088"/>
      <c r="F213" s="1088"/>
      <c r="G213" s="1088"/>
      <c r="M213" s="1088"/>
    </row>
    <row r="214" spans="2:13" ht="12">
      <c r="B214" s="1088"/>
      <c r="F214" s="1088"/>
      <c r="G214" s="1088"/>
      <c r="M214" s="1088"/>
    </row>
    <row r="215" spans="2:13" ht="12">
      <c r="B215" s="1088"/>
      <c r="F215" s="1088"/>
      <c r="G215" s="1088"/>
      <c r="M215" s="1088"/>
    </row>
    <row r="216" spans="2:13" ht="12">
      <c r="B216" s="1088"/>
      <c r="F216" s="1088"/>
      <c r="G216" s="1088"/>
      <c r="M216" s="1088"/>
    </row>
    <row r="217" spans="2:13" ht="12">
      <c r="B217" s="1088"/>
      <c r="F217" s="1088"/>
      <c r="G217" s="1088"/>
      <c r="M217" s="1088"/>
    </row>
    <row r="218" spans="2:13" ht="12">
      <c r="B218" s="1088"/>
      <c r="F218" s="1088"/>
      <c r="G218" s="1088"/>
      <c r="M218" s="1088"/>
    </row>
    <row r="219" spans="2:13" ht="12">
      <c r="B219" s="1088"/>
      <c r="F219" s="1088"/>
      <c r="G219" s="1088"/>
      <c r="M219" s="1088"/>
    </row>
    <row r="220" spans="2:13" ht="12">
      <c r="B220" s="1088"/>
      <c r="F220" s="1088"/>
      <c r="G220" s="1088"/>
      <c r="M220" s="1088"/>
    </row>
    <row r="221" spans="2:13" ht="12">
      <c r="B221" s="1088"/>
      <c r="F221" s="1088"/>
      <c r="G221" s="1088"/>
      <c r="M221" s="1088"/>
    </row>
    <row r="222" spans="2:13" ht="12">
      <c r="B222" s="1088"/>
      <c r="F222" s="1088"/>
      <c r="G222" s="1088"/>
      <c r="M222" s="1088"/>
    </row>
    <row r="223" spans="2:13" ht="12">
      <c r="B223" s="1088"/>
      <c r="F223" s="1088"/>
      <c r="G223" s="1088"/>
      <c r="M223" s="1088"/>
    </row>
    <row r="224" spans="2:13" ht="12">
      <c r="B224" s="1088"/>
      <c r="F224" s="1088"/>
      <c r="G224" s="1088"/>
      <c r="M224" s="1088"/>
    </row>
    <row r="225" spans="2:13" ht="12">
      <c r="B225" s="1088"/>
      <c r="F225" s="1088"/>
      <c r="G225" s="1088"/>
      <c r="M225" s="1088"/>
    </row>
    <row r="226" spans="2:13" ht="12">
      <c r="B226" s="1088"/>
      <c r="F226" s="1088"/>
      <c r="G226" s="1088"/>
      <c r="M226" s="1088"/>
    </row>
    <row r="227" spans="2:13" ht="12">
      <c r="B227" s="1088"/>
      <c r="F227" s="1088"/>
      <c r="G227" s="1088"/>
      <c r="M227" s="1088"/>
    </row>
    <row r="228" spans="2:13" ht="12">
      <c r="B228" s="1088"/>
      <c r="F228" s="1088"/>
      <c r="G228" s="1088"/>
      <c r="M228" s="1088"/>
    </row>
    <row r="229" spans="2:13" ht="12">
      <c r="B229" s="1088"/>
      <c r="F229" s="1088"/>
      <c r="G229" s="1088"/>
      <c r="M229" s="1088"/>
    </row>
    <row r="230" spans="2:13" ht="12">
      <c r="B230" s="1088"/>
      <c r="F230" s="1088"/>
      <c r="G230" s="1088"/>
      <c r="M230" s="1088"/>
    </row>
    <row r="231" spans="2:13" ht="12">
      <c r="B231" s="1088"/>
      <c r="F231" s="1088"/>
      <c r="G231" s="1088"/>
      <c r="M231" s="1088"/>
    </row>
    <row r="232" spans="2:13" ht="12">
      <c r="B232" s="1088"/>
      <c r="F232" s="1088"/>
      <c r="G232" s="1088"/>
      <c r="M232" s="1088"/>
    </row>
    <row r="233" spans="2:13" ht="12">
      <c r="B233" s="1088"/>
      <c r="F233" s="1088"/>
      <c r="G233" s="1088"/>
      <c r="M233" s="1088"/>
    </row>
    <row r="234" spans="2:13" ht="12">
      <c r="B234" s="1088"/>
      <c r="F234" s="1088"/>
      <c r="G234" s="1088"/>
      <c r="M234" s="1088"/>
    </row>
    <row r="235" spans="2:13" ht="12">
      <c r="B235" s="1088"/>
      <c r="F235" s="1088"/>
      <c r="G235" s="1088"/>
      <c r="M235" s="1088"/>
    </row>
    <row r="236" spans="2:13" ht="12">
      <c r="B236" s="1088"/>
      <c r="F236" s="1088"/>
      <c r="G236" s="1088"/>
      <c r="M236" s="1088"/>
    </row>
    <row r="237" spans="2:13" ht="12">
      <c r="B237" s="1088"/>
      <c r="F237" s="1088"/>
      <c r="G237" s="1088"/>
      <c r="M237" s="1088"/>
    </row>
    <row r="238" spans="2:13" ht="12">
      <c r="B238" s="1088"/>
      <c r="F238" s="1088"/>
      <c r="G238" s="1088"/>
      <c r="M238" s="1088"/>
    </row>
    <row r="239" spans="2:13" ht="12">
      <c r="B239" s="1088"/>
      <c r="F239" s="1088"/>
      <c r="G239" s="1088"/>
      <c r="M239" s="1088"/>
    </row>
    <row r="240" spans="2:13" ht="12">
      <c r="B240" s="1088"/>
      <c r="F240" s="1088"/>
      <c r="G240" s="1088"/>
      <c r="M240" s="1088"/>
    </row>
    <row r="241" spans="2:13" ht="12">
      <c r="B241" s="1088"/>
      <c r="F241" s="1088"/>
      <c r="G241" s="1088"/>
      <c r="M241" s="1088"/>
    </row>
    <row r="242" spans="2:13" ht="12">
      <c r="B242" s="1088"/>
      <c r="F242" s="1088"/>
      <c r="G242" s="1088"/>
      <c r="M242" s="1088"/>
    </row>
    <row r="243" spans="2:13" ht="12">
      <c r="B243" s="1088"/>
      <c r="F243" s="1088"/>
      <c r="G243" s="1088"/>
      <c r="M243" s="1088"/>
    </row>
    <row r="244" spans="2:13" ht="12">
      <c r="B244" s="1088"/>
      <c r="F244" s="1088"/>
      <c r="G244" s="1088"/>
      <c r="M244" s="1088"/>
    </row>
    <row r="245" spans="2:13" ht="12">
      <c r="B245" s="1088"/>
      <c r="F245" s="1088"/>
      <c r="G245" s="1088"/>
      <c r="M245" s="1088"/>
    </row>
    <row r="246" spans="2:13" ht="12">
      <c r="B246" s="1088"/>
      <c r="F246" s="1088"/>
      <c r="G246" s="1088"/>
      <c r="M246" s="1088"/>
    </row>
    <row r="247" spans="2:13" ht="12">
      <c r="B247" s="1088"/>
      <c r="F247" s="1088"/>
      <c r="G247" s="1088"/>
      <c r="M247" s="1088"/>
    </row>
    <row r="248" spans="2:13" ht="12">
      <c r="B248" s="1088"/>
      <c r="F248" s="1088"/>
      <c r="G248" s="1088"/>
      <c r="M248" s="1088"/>
    </row>
    <row r="249" spans="2:13" ht="12">
      <c r="B249" s="1088"/>
      <c r="F249" s="1088"/>
      <c r="G249" s="1088"/>
      <c r="M249" s="1088"/>
    </row>
    <row r="250" spans="2:13" ht="12">
      <c r="B250" s="1088"/>
      <c r="F250" s="1088"/>
      <c r="G250" s="1088"/>
      <c r="M250" s="1088"/>
    </row>
    <row r="251" spans="2:13" ht="12">
      <c r="B251" s="1088"/>
      <c r="F251" s="1088"/>
      <c r="G251" s="1088"/>
      <c r="M251" s="1088"/>
    </row>
    <row r="252" spans="2:13" ht="12">
      <c r="B252" s="1088"/>
      <c r="F252" s="1088"/>
      <c r="G252" s="1088"/>
      <c r="M252" s="1088"/>
    </row>
    <row r="253" spans="2:13" ht="12">
      <c r="B253" s="1088"/>
      <c r="F253" s="1088"/>
      <c r="G253" s="1088"/>
      <c r="M253" s="1088"/>
    </row>
    <row r="254" spans="2:13" ht="12">
      <c r="B254" s="1088"/>
      <c r="F254" s="1088"/>
      <c r="G254" s="1088"/>
      <c r="M254" s="1088"/>
    </row>
    <row r="255" spans="2:13" ht="12">
      <c r="B255" s="1088"/>
      <c r="F255" s="1088"/>
      <c r="G255" s="1088"/>
      <c r="M255" s="1088"/>
    </row>
    <row r="256" spans="2:13" ht="12">
      <c r="B256" s="1088"/>
      <c r="F256" s="1088"/>
      <c r="G256" s="1088"/>
      <c r="M256" s="1088"/>
    </row>
    <row r="257" spans="2:13" ht="12">
      <c r="B257" s="1088"/>
      <c r="F257" s="1088"/>
      <c r="G257" s="1088"/>
      <c r="M257" s="1088"/>
    </row>
    <row r="258" spans="2:13" ht="12">
      <c r="B258" s="1088"/>
      <c r="F258" s="1088"/>
      <c r="G258" s="1088"/>
      <c r="M258" s="1088"/>
    </row>
    <row r="259" spans="2:13" ht="12">
      <c r="B259" s="1088"/>
      <c r="F259" s="1088"/>
      <c r="G259" s="1088"/>
      <c r="M259" s="1088"/>
    </row>
    <row r="260" spans="2:13" ht="12">
      <c r="B260" s="1088"/>
      <c r="F260" s="1088"/>
      <c r="G260" s="1088"/>
      <c r="M260" s="1088"/>
    </row>
    <row r="261" spans="2:13" ht="12">
      <c r="B261" s="1088"/>
      <c r="F261" s="1088"/>
      <c r="G261" s="1088"/>
      <c r="M261" s="1088"/>
    </row>
    <row r="262" spans="2:13" ht="12">
      <c r="B262" s="1088"/>
      <c r="F262" s="1088"/>
      <c r="G262" s="1088"/>
      <c r="M262" s="1088"/>
    </row>
    <row r="263" spans="2:13" ht="12">
      <c r="B263" s="1088"/>
      <c r="F263" s="1088"/>
      <c r="G263" s="1088"/>
      <c r="M263" s="1088"/>
    </row>
    <row r="264" spans="2:13" ht="12">
      <c r="B264" s="1088"/>
      <c r="F264" s="1088"/>
      <c r="G264" s="1088"/>
      <c r="M264" s="1088"/>
    </row>
    <row r="265" spans="2:13" ht="12">
      <c r="B265" s="1088"/>
      <c r="F265" s="1088"/>
      <c r="G265" s="1088"/>
      <c r="M265" s="1088"/>
    </row>
    <row r="266" spans="2:13" ht="12">
      <c r="B266" s="1088"/>
      <c r="F266" s="1088"/>
      <c r="G266" s="1088"/>
      <c r="M266" s="1088"/>
    </row>
    <row r="267" spans="2:13" ht="12">
      <c r="B267" s="1088"/>
      <c r="F267" s="1088"/>
      <c r="G267" s="1088"/>
      <c r="M267" s="1088"/>
    </row>
    <row r="268" spans="2:13" ht="12">
      <c r="B268" s="1088"/>
      <c r="F268" s="1088"/>
      <c r="G268" s="1088"/>
      <c r="M268" s="1088"/>
    </row>
    <row r="269" spans="2:13" ht="12">
      <c r="B269" s="1088"/>
      <c r="F269" s="1088"/>
      <c r="G269" s="1088"/>
      <c r="M269" s="1088"/>
    </row>
    <row r="270" spans="2:13" ht="12">
      <c r="B270" s="1088"/>
      <c r="F270" s="1088"/>
      <c r="G270" s="1088"/>
      <c r="M270" s="1088"/>
    </row>
    <row r="271" spans="2:13" ht="12">
      <c r="B271" s="1088"/>
      <c r="F271" s="1088"/>
      <c r="G271" s="1088"/>
      <c r="M271" s="1088"/>
    </row>
    <row r="272" spans="2:13" ht="12">
      <c r="B272" s="1088"/>
      <c r="F272" s="1088"/>
      <c r="G272" s="1088"/>
      <c r="M272" s="1088"/>
    </row>
    <row r="273" spans="2:13" ht="12">
      <c r="B273" s="1088"/>
      <c r="F273" s="1088"/>
      <c r="G273" s="1088"/>
      <c r="M273" s="1088"/>
    </row>
    <row r="274" spans="2:13" ht="12">
      <c r="B274" s="1088"/>
      <c r="F274" s="1088"/>
      <c r="G274" s="1088"/>
      <c r="M274" s="1088"/>
    </row>
    <row r="275" spans="2:13" ht="12">
      <c r="B275" s="1088"/>
      <c r="F275" s="1088"/>
      <c r="G275" s="1088"/>
      <c r="M275" s="1088"/>
    </row>
    <row r="276" spans="2:13" ht="12">
      <c r="B276" s="1088"/>
      <c r="F276" s="1088"/>
      <c r="G276" s="1088"/>
      <c r="M276" s="1088"/>
    </row>
    <row r="277" spans="2:13" ht="12">
      <c r="B277" s="1088"/>
      <c r="F277" s="1088"/>
      <c r="G277" s="1088"/>
      <c r="M277" s="1088"/>
    </row>
    <row r="278" spans="2:13" ht="12">
      <c r="B278" s="1088"/>
      <c r="F278" s="1088"/>
      <c r="G278" s="1088"/>
      <c r="M278" s="1088"/>
    </row>
    <row r="279" spans="2:13" ht="12">
      <c r="B279" s="1088"/>
      <c r="F279" s="1088"/>
      <c r="G279" s="1088"/>
      <c r="M279" s="1088"/>
    </row>
    <row r="280" spans="2:13" ht="12">
      <c r="B280" s="1088"/>
      <c r="F280" s="1088"/>
      <c r="G280" s="1088"/>
      <c r="M280" s="1088"/>
    </row>
    <row r="281" spans="2:13" ht="12">
      <c r="B281" s="1088"/>
      <c r="F281" s="1088"/>
      <c r="G281" s="1088"/>
      <c r="M281" s="1088"/>
    </row>
    <row r="282" spans="2:13" ht="12">
      <c r="B282" s="1088"/>
      <c r="F282" s="1088"/>
      <c r="G282" s="1088"/>
      <c r="M282" s="1088"/>
    </row>
    <row r="283" spans="2:13" ht="12">
      <c r="B283" s="1088"/>
      <c r="F283" s="1088"/>
      <c r="G283" s="1088"/>
      <c r="M283" s="1088"/>
    </row>
    <row r="284" spans="2:13" ht="12">
      <c r="B284" s="1088"/>
      <c r="F284" s="1088"/>
      <c r="G284" s="1088"/>
      <c r="M284" s="1088"/>
    </row>
    <row r="285" spans="2:13" ht="12">
      <c r="B285" s="1088"/>
      <c r="F285" s="1088"/>
      <c r="G285" s="1088"/>
      <c r="M285" s="1088"/>
    </row>
    <row r="286" spans="2:13" ht="12">
      <c r="B286" s="1088"/>
      <c r="F286" s="1088"/>
      <c r="G286" s="1088"/>
      <c r="M286" s="1088"/>
    </row>
    <row r="287" spans="2:13" ht="12">
      <c r="B287" s="1088"/>
      <c r="F287" s="1088"/>
      <c r="G287" s="1088"/>
      <c r="M287" s="1088"/>
    </row>
    <row r="288" spans="2:13" ht="12">
      <c r="B288" s="1088"/>
      <c r="F288" s="1088"/>
      <c r="G288" s="1088"/>
      <c r="M288" s="1088"/>
    </row>
    <row r="289" spans="2:13" ht="12">
      <c r="B289" s="1088"/>
      <c r="F289" s="1088"/>
      <c r="G289" s="1088"/>
      <c r="M289" s="1088"/>
    </row>
    <row r="290" spans="2:13" ht="12">
      <c r="B290" s="1088"/>
      <c r="F290" s="1088"/>
      <c r="G290" s="1088"/>
      <c r="M290" s="1088"/>
    </row>
    <row r="291" spans="2:13" ht="12">
      <c r="B291" s="1088"/>
      <c r="F291" s="1088"/>
      <c r="G291" s="1088"/>
      <c r="M291" s="1088"/>
    </row>
    <row r="292" spans="2:13" ht="12">
      <c r="B292" s="1088"/>
      <c r="F292" s="1088"/>
      <c r="G292" s="1088"/>
      <c r="M292" s="1088"/>
    </row>
    <row r="293" spans="2:13" ht="12">
      <c r="B293" s="1088"/>
      <c r="F293" s="1088"/>
      <c r="G293" s="1088"/>
      <c r="M293" s="1088"/>
    </row>
    <row r="294" spans="2:13" ht="12">
      <c r="B294" s="1088"/>
      <c r="F294" s="1088"/>
      <c r="G294" s="1088"/>
      <c r="M294" s="1088"/>
    </row>
    <row r="295" spans="2:13" ht="12">
      <c r="B295" s="1088"/>
      <c r="F295" s="1088"/>
      <c r="G295" s="1088"/>
      <c r="M295" s="1088"/>
    </row>
    <row r="296" spans="2:13" ht="12">
      <c r="B296" s="1088"/>
      <c r="F296" s="1088"/>
      <c r="G296" s="1088"/>
      <c r="M296" s="1088"/>
    </row>
    <row r="297" spans="2:13" ht="12">
      <c r="B297" s="1088"/>
      <c r="F297" s="1088"/>
      <c r="G297" s="1088"/>
      <c r="M297" s="1088"/>
    </row>
    <row r="298" spans="2:13" ht="12">
      <c r="B298" s="1088"/>
      <c r="F298" s="1088"/>
      <c r="G298" s="1088"/>
      <c r="M298" s="1088"/>
    </row>
    <row r="299" spans="2:13" ht="12">
      <c r="B299" s="1088"/>
      <c r="F299" s="1088"/>
      <c r="G299" s="1088"/>
      <c r="M299" s="1088"/>
    </row>
    <row r="300" spans="2:13" ht="12">
      <c r="B300" s="1088"/>
      <c r="F300" s="1088"/>
      <c r="G300" s="1088"/>
      <c r="M300" s="1088"/>
    </row>
    <row r="301" spans="2:13" ht="12">
      <c r="B301" s="1088"/>
      <c r="F301" s="1088"/>
      <c r="G301" s="1088"/>
      <c r="M301" s="1088"/>
    </row>
    <row r="302" spans="2:13" ht="12">
      <c r="B302" s="1088"/>
      <c r="F302" s="1088"/>
      <c r="G302" s="1088"/>
      <c r="M302" s="1088"/>
    </row>
    <row r="303" spans="2:13" ht="12">
      <c r="B303" s="1088"/>
      <c r="F303" s="1088"/>
      <c r="G303" s="1088"/>
      <c r="M303" s="1088"/>
    </row>
  </sheetData>
  <mergeCells count="21">
    <mergeCell ref="A26:F26"/>
    <mergeCell ref="H26:N26"/>
    <mergeCell ref="AD26:AF26"/>
    <mergeCell ref="L5:L6"/>
    <mergeCell ref="M5:M6"/>
    <mergeCell ref="N5:N8"/>
    <mergeCell ref="B7:B8"/>
    <mergeCell ref="J7:J8"/>
    <mergeCell ref="K7:K8"/>
    <mergeCell ref="L7:L8"/>
    <mergeCell ref="M7:M8"/>
    <mergeCell ref="A2:N2"/>
    <mergeCell ref="A5:A8"/>
    <mergeCell ref="B5:B6"/>
    <mergeCell ref="C5:C6"/>
    <mergeCell ref="D5:D6"/>
    <mergeCell ref="F5:F6"/>
    <mergeCell ref="H5:H6"/>
    <mergeCell ref="I5:I6"/>
    <mergeCell ref="J5:J6"/>
    <mergeCell ref="K5:K6"/>
  </mergeCells>
  <phoneticPr fontId="4" type="noConversion"/>
  <printOptions horizontalCentered="1"/>
  <pageMargins left="0.59055118110236227" right="0.59055118110236227" top="0.78740157480314965" bottom="0.39370078740157483" header="0.39370078740157483" footer="0"/>
  <pageSetup paperSize="9" scale="70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8"/>
  <sheetViews>
    <sheetView showGridLines="0" view="pageBreakPreview" topLeftCell="A2" zoomScaleNormal="75" workbookViewId="0">
      <selection activeCell="C14" sqref="C14"/>
    </sheetView>
  </sheetViews>
  <sheetFormatPr defaultRowHeight="15.75"/>
  <cols>
    <col min="1" max="1" width="9.75" style="1089" customWidth="1"/>
    <col min="2" max="4" width="11.5" style="1132" customWidth="1"/>
    <col min="5" max="10" width="12.875" style="1132" customWidth="1"/>
    <col min="11" max="11" width="13.25" style="1087" customWidth="1"/>
    <col min="12" max="12" width="12.125" style="1132" customWidth="1"/>
    <col min="13" max="13" width="16.125" style="1089" customWidth="1"/>
    <col min="14" max="16384" width="9" style="1087"/>
  </cols>
  <sheetData>
    <row r="1" spans="1:13" ht="34.5" hidden="1" customHeight="1">
      <c r="A1" s="1047"/>
      <c r="B1" s="1047"/>
      <c r="C1" s="1047"/>
      <c r="D1" s="1047"/>
      <c r="E1" s="1047"/>
      <c r="F1" s="1047"/>
      <c r="G1" s="1047"/>
      <c r="H1" s="1047"/>
      <c r="I1" s="1047"/>
      <c r="J1" s="1047"/>
      <c r="L1" s="1088"/>
    </row>
    <row r="2" spans="1:13" s="1133" customFormat="1" ht="25.5" customHeight="1">
      <c r="A2" s="2035" t="s">
        <v>910</v>
      </c>
      <c r="B2" s="2035"/>
      <c r="C2" s="2035"/>
      <c r="D2" s="2035"/>
      <c r="E2" s="2035"/>
      <c r="F2" s="2035"/>
      <c r="G2" s="2035"/>
      <c r="H2" s="2035"/>
      <c r="I2" s="2035"/>
      <c r="J2" s="2035"/>
      <c r="K2" s="2035"/>
      <c r="L2" s="2035"/>
      <c r="M2" s="2035"/>
    </row>
    <row r="3" spans="1:13" s="1134" customFormat="1" ht="19.5" customHeight="1">
      <c r="A3" s="2036"/>
      <c r="B3" s="2036"/>
      <c r="C3" s="2036"/>
      <c r="D3" s="2036"/>
      <c r="E3" s="2036"/>
      <c r="F3" s="2036"/>
      <c r="G3" s="2036"/>
      <c r="H3" s="2036"/>
      <c r="I3" s="2036"/>
      <c r="J3" s="2036"/>
      <c r="K3" s="2036"/>
      <c r="L3" s="2036"/>
      <c r="M3" s="2036"/>
    </row>
    <row r="4" spans="1:13" s="1097" customFormat="1" ht="14.25" thickBot="1">
      <c r="A4" s="1095" t="s">
        <v>873</v>
      </c>
      <c r="B4" s="1096"/>
      <c r="C4" s="1096"/>
      <c r="D4" s="1096"/>
      <c r="E4" s="1096"/>
      <c r="F4" s="1096"/>
      <c r="G4" s="1096"/>
      <c r="H4" s="1096"/>
      <c r="I4" s="1096"/>
      <c r="J4" s="1096"/>
      <c r="L4" s="1096"/>
      <c r="M4" s="1099" t="s">
        <v>911</v>
      </c>
    </row>
    <row r="5" spans="1:13" s="404" customFormat="1" ht="24" customHeight="1">
      <c r="A5" s="2014" t="s">
        <v>912</v>
      </c>
      <c r="B5" s="1100" t="s">
        <v>913</v>
      </c>
      <c r="C5" s="1100" t="s">
        <v>914</v>
      </c>
      <c r="D5" s="1100" t="s">
        <v>915</v>
      </c>
      <c r="E5" s="1100" t="s">
        <v>916</v>
      </c>
      <c r="F5" s="1100" t="s">
        <v>917</v>
      </c>
      <c r="G5" s="1135" t="s">
        <v>918</v>
      </c>
      <c r="H5" s="1135" t="s">
        <v>919</v>
      </c>
      <c r="I5" s="1135" t="s">
        <v>920</v>
      </c>
      <c r="J5" s="1100" t="s">
        <v>921</v>
      </c>
      <c r="K5" s="1100" t="s">
        <v>922</v>
      </c>
      <c r="L5" s="1135" t="s">
        <v>923</v>
      </c>
      <c r="M5" s="2024" t="s">
        <v>924</v>
      </c>
    </row>
    <row r="6" spans="1:13" s="404" customFormat="1" ht="12.75" customHeight="1">
      <c r="A6" s="2015"/>
      <c r="B6" s="1101"/>
      <c r="C6" s="1101"/>
      <c r="D6" s="1101"/>
      <c r="E6" s="1101"/>
      <c r="F6" s="1102"/>
      <c r="G6" s="1102"/>
      <c r="H6" s="1102"/>
      <c r="I6" s="1102"/>
      <c r="J6" s="1102"/>
      <c r="K6" s="1102"/>
      <c r="L6" s="1102"/>
      <c r="M6" s="2025"/>
    </row>
    <row r="7" spans="1:13" s="404" customFormat="1" ht="15.75" customHeight="1">
      <c r="A7" s="2015"/>
      <c r="B7" s="1102" t="s">
        <v>925</v>
      </c>
      <c r="C7" s="1102" t="s">
        <v>926</v>
      </c>
      <c r="D7" s="1102" t="s">
        <v>927</v>
      </c>
      <c r="E7" s="1102" t="s">
        <v>928</v>
      </c>
      <c r="F7" s="2018" t="s">
        <v>929</v>
      </c>
      <c r="G7" s="1102" t="s">
        <v>930</v>
      </c>
      <c r="H7" s="2038" t="s">
        <v>931</v>
      </c>
      <c r="I7" s="1136" t="s">
        <v>932</v>
      </c>
      <c r="J7" s="1136" t="s">
        <v>933</v>
      </c>
      <c r="K7" s="1102" t="s">
        <v>934</v>
      </c>
      <c r="L7" s="1102"/>
      <c r="M7" s="2025"/>
    </row>
    <row r="8" spans="1:13" s="404" customFormat="1" ht="24" customHeight="1">
      <c r="A8" s="2016"/>
      <c r="B8" s="1137" t="s">
        <v>935</v>
      </c>
      <c r="C8" s="1138" t="s">
        <v>936</v>
      </c>
      <c r="D8" s="1137" t="s">
        <v>937</v>
      </c>
      <c r="E8" s="1137" t="s">
        <v>938</v>
      </c>
      <c r="F8" s="2037"/>
      <c r="G8" s="1137" t="s">
        <v>939</v>
      </c>
      <c r="H8" s="2039"/>
      <c r="I8" s="1139" t="s">
        <v>940</v>
      </c>
      <c r="J8" s="1139" t="s">
        <v>939</v>
      </c>
      <c r="K8" s="1137" t="s">
        <v>941</v>
      </c>
      <c r="L8" s="1137" t="s">
        <v>439</v>
      </c>
      <c r="M8" s="2026"/>
    </row>
    <row r="9" spans="1:13" s="1115" customFormat="1" ht="31.5" customHeight="1">
      <c r="A9" s="770" t="s">
        <v>286</v>
      </c>
      <c r="B9" s="289">
        <v>6612</v>
      </c>
      <c r="C9" s="289">
        <v>8200</v>
      </c>
      <c r="D9" s="289">
        <v>87150</v>
      </c>
      <c r="E9" s="289">
        <v>0</v>
      </c>
      <c r="F9" s="289">
        <v>0</v>
      </c>
      <c r="G9" s="289">
        <v>11800000</v>
      </c>
      <c r="H9" s="289">
        <v>3696</v>
      </c>
      <c r="I9" s="289">
        <v>16594</v>
      </c>
      <c r="J9" s="289">
        <v>9103</v>
      </c>
      <c r="K9" s="289">
        <v>1416000</v>
      </c>
      <c r="L9" s="289">
        <v>5768150</v>
      </c>
      <c r="M9" s="1114" t="s">
        <v>286</v>
      </c>
    </row>
    <row r="10" spans="1:13" s="1115" customFormat="1" ht="31.5" customHeight="1">
      <c r="A10" s="770" t="s">
        <v>287</v>
      </c>
      <c r="B10" s="289">
        <v>4300</v>
      </c>
      <c r="C10" s="289">
        <v>8000</v>
      </c>
      <c r="D10" s="289">
        <v>86000</v>
      </c>
      <c r="E10" s="289">
        <v>0</v>
      </c>
      <c r="F10" s="289">
        <v>0</v>
      </c>
      <c r="G10" s="289">
        <v>11800000</v>
      </c>
      <c r="H10" s="289">
        <v>3700</v>
      </c>
      <c r="I10" s="289">
        <v>13800</v>
      </c>
      <c r="J10" s="289">
        <v>3300</v>
      </c>
      <c r="K10" s="289">
        <v>1683000</v>
      </c>
      <c r="L10" s="289">
        <v>5090000</v>
      </c>
      <c r="M10" s="1114" t="s">
        <v>287</v>
      </c>
    </row>
    <row r="11" spans="1:13" s="1115" customFormat="1" ht="31.5" customHeight="1">
      <c r="A11" s="770" t="s">
        <v>288</v>
      </c>
      <c r="B11" s="289">
        <v>5400</v>
      </c>
      <c r="C11" s="289">
        <v>7200</v>
      </c>
      <c r="D11" s="289">
        <v>81000</v>
      </c>
      <c r="E11" s="289">
        <v>0</v>
      </c>
      <c r="F11" s="289">
        <v>0</v>
      </c>
      <c r="G11" s="289">
        <v>11731000</v>
      </c>
      <c r="H11" s="289">
        <v>5000</v>
      </c>
      <c r="I11" s="289">
        <v>12700</v>
      </c>
      <c r="J11" s="289">
        <v>8100</v>
      </c>
      <c r="K11" s="289">
        <v>1860000</v>
      </c>
      <c r="L11" s="289">
        <v>5121390</v>
      </c>
      <c r="M11" s="1114" t="s">
        <v>288</v>
      </c>
    </row>
    <row r="12" spans="1:13" s="1115" customFormat="1" ht="31.5" customHeight="1">
      <c r="A12" s="770" t="s">
        <v>289</v>
      </c>
      <c r="B12" s="289">
        <v>5400</v>
      </c>
      <c r="C12" s="289">
        <v>7199.9999999999991</v>
      </c>
      <c r="D12" s="289">
        <v>7400</v>
      </c>
      <c r="E12" s="289">
        <v>0</v>
      </c>
      <c r="F12" s="289">
        <v>0</v>
      </c>
      <c r="G12" s="289">
        <v>9632999.9999999981</v>
      </c>
      <c r="H12" s="289">
        <v>5100.0000000000009</v>
      </c>
      <c r="I12" s="289">
        <v>15000</v>
      </c>
      <c r="J12" s="289">
        <v>8099.9999999999991</v>
      </c>
      <c r="K12" s="289">
        <v>450000</v>
      </c>
      <c r="L12" s="289">
        <v>4717099.9999999991</v>
      </c>
      <c r="M12" s="1114" t="s">
        <v>289</v>
      </c>
    </row>
    <row r="13" spans="1:13" s="1115" customFormat="1" ht="31.5" customHeight="1">
      <c r="A13" s="770" t="s">
        <v>290</v>
      </c>
      <c r="B13" s="289">
        <v>4134</v>
      </c>
      <c r="C13" s="289">
        <v>5977</v>
      </c>
      <c r="D13" s="289">
        <v>92300</v>
      </c>
      <c r="E13" s="289">
        <v>0</v>
      </c>
      <c r="F13" s="289">
        <v>0</v>
      </c>
      <c r="G13" s="289">
        <v>10236279</v>
      </c>
      <c r="H13" s="289">
        <v>2850</v>
      </c>
      <c r="I13" s="289">
        <v>5887</v>
      </c>
      <c r="J13" s="289">
        <v>3782</v>
      </c>
      <c r="K13" s="289">
        <v>447400</v>
      </c>
      <c r="L13" s="289">
        <v>4705257</v>
      </c>
      <c r="M13" s="1114" t="s">
        <v>290</v>
      </c>
    </row>
    <row r="14" spans="1:13" s="1140" customFormat="1" ht="31.5" customHeight="1">
      <c r="A14" s="824" t="s">
        <v>942</v>
      </c>
      <c r="B14" s="1116">
        <f>SUM(B15:B25)</f>
        <v>6650</v>
      </c>
      <c r="C14" s="1116">
        <f t="shared" ref="C14:L14" si="0">SUM(C15:C25)</f>
        <v>7798</v>
      </c>
      <c r="D14" s="1116">
        <f t="shared" si="0"/>
        <v>92000</v>
      </c>
      <c r="E14" s="1116">
        <f t="shared" si="0"/>
        <v>0</v>
      </c>
      <c r="F14" s="1116">
        <f t="shared" si="0"/>
        <v>0</v>
      </c>
      <c r="G14" s="1116">
        <f t="shared" si="0"/>
        <v>15340000</v>
      </c>
      <c r="H14" s="1116">
        <f t="shared" si="0"/>
        <v>5400</v>
      </c>
      <c r="I14" s="1116">
        <f t="shared" si="0"/>
        <v>14988</v>
      </c>
      <c r="J14" s="1116">
        <f t="shared" si="0"/>
        <v>6612</v>
      </c>
      <c r="K14" s="1116">
        <f t="shared" si="0"/>
        <v>380000</v>
      </c>
      <c r="L14" s="1116">
        <f t="shared" si="0"/>
        <v>4707304</v>
      </c>
      <c r="M14" s="1117" t="s">
        <v>942</v>
      </c>
    </row>
    <row r="15" spans="1:13" s="1120" customFormat="1" ht="31.5" customHeight="1">
      <c r="A15" s="828" t="s">
        <v>943</v>
      </c>
      <c r="B15" s="1612">
        <v>420</v>
      </c>
      <c r="C15" s="1612">
        <v>504</v>
      </c>
      <c r="D15" s="1612">
        <v>3000</v>
      </c>
      <c r="E15" s="1612">
        <v>0</v>
      </c>
      <c r="F15" s="1612">
        <v>0</v>
      </c>
      <c r="G15" s="1612">
        <v>920400</v>
      </c>
      <c r="H15" s="1612">
        <v>800</v>
      </c>
      <c r="I15" s="1612">
        <v>951</v>
      </c>
      <c r="J15" s="1612">
        <v>411</v>
      </c>
      <c r="K15" s="1612">
        <v>7600</v>
      </c>
      <c r="L15" s="1612">
        <v>98300</v>
      </c>
      <c r="M15" s="290" t="s">
        <v>944</v>
      </c>
    </row>
    <row r="16" spans="1:13" s="1120" customFormat="1" ht="31.5" customHeight="1">
      <c r="A16" s="828" t="s">
        <v>25</v>
      </c>
      <c r="B16" s="1612">
        <v>560</v>
      </c>
      <c r="C16" s="1612">
        <v>760</v>
      </c>
      <c r="D16" s="1612">
        <v>12000</v>
      </c>
      <c r="E16" s="1612">
        <v>0</v>
      </c>
      <c r="F16" s="1612">
        <v>0</v>
      </c>
      <c r="G16" s="1612">
        <v>613600</v>
      </c>
      <c r="H16" s="1612">
        <v>170</v>
      </c>
      <c r="I16" s="1612">
        <v>1269</v>
      </c>
      <c r="J16" s="1612">
        <v>534</v>
      </c>
      <c r="K16" s="1612">
        <v>57000</v>
      </c>
      <c r="L16" s="1612">
        <v>207436</v>
      </c>
      <c r="M16" s="290" t="s">
        <v>26</v>
      </c>
    </row>
    <row r="17" spans="1:13" s="1120" customFormat="1" ht="31.5" customHeight="1">
      <c r="A17" s="828" t="s">
        <v>27</v>
      </c>
      <c r="B17" s="1612">
        <v>450</v>
      </c>
      <c r="C17" s="1612">
        <v>776</v>
      </c>
      <c r="D17" s="1612">
        <v>10000</v>
      </c>
      <c r="E17" s="1612">
        <v>0</v>
      </c>
      <c r="F17" s="1612">
        <v>0</v>
      </c>
      <c r="G17" s="1612">
        <v>1380600</v>
      </c>
      <c r="H17" s="1612">
        <v>550</v>
      </c>
      <c r="I17" s="1612">
        <v>1569</v>
      </c>
      <c r="J17" s="1612">
        <v>654</v>
      </c>
      <c r="K17" s="1612">
        <v>38000</v>
      </c>
      <c r="L17" s="1612">
        <v>268490</v>
      </c>
      <c r="M17" s="290" t="s">
        <v>28</v>
      </c>
    </row>
    <row r="18" spans="1:13" s="1120" customFormat="1" ht="31.5" customHeight="1">
      <c r="A18" s="828" t="s">
        <v>29</v>
      </c>
      <c r="B18" s="1612">
        <v>800</v>
      </c>
      <c r="C18" s="1612">
        <v>880</v>
      </c>
      <c r="D18" s="1612">
        <v>5000</v>
      </c>
      <c r="E18" s="1612">
        <v>0</v>
      </c>
      <c r="F18" s="1612">
        <v>0</v>
      </c>
      <c r="G18" s="1612">
        <v>1534000</v>
      </c>
      <c r="H18" s="1612">
        <v>500</v>
      </c>
      <c r="I18" s="1612">
        <v>1989</v>
      </c>
      <c r="J18" s="1612">
        <v>900</v>
      </c>
      <c r="K18" s="1612">
        <v>11400</v>
      </c>
      <c r="L18" s="1612">
        <v>390295</v>
      </c>
      <c r="M18" s="290" t="s">
        <v>945</v>
      </c>
    </row>
    <row r="19" spans="1:13" s="1120" customFormat="1" ht="31.5" customHeight="1">
      <c r="A19" s="828" t="s">
        <v>31</v>
      </c>
      <c r="B19" s="1612">
        <v>970</v>
      </c>
      <c r="C19" s="1612">
        <v>962</v>
      </c>
      <c r="D19" s="1612">
        <v>5000</v>
      </c>
      <c r="E19" s="1612">
        <v>0</v>
      </c>
      <c r="F19" s="1612">
        <v>0</v>
      </c>
      <c r="G19" s="1612">
        <v>2301000</v>
      </c>
      <c r="H19" s="1612">
        <v>570</v>
      </c>
      <c r="I19" s="1612">
        <v>1800</v>
      </c>
      <c r="J19" s="1612">
        <v>831</v>
      </c>
      <c r="K19" s="1612">
        <v>34200</v>
      </c>
      <c r="L19" s="1612">
        <v>689300</v>
      </c>
      <c r="M19" s="290" t="s">
        <v>32</v>
      </c>
    </row>
    <row r="20" spans="1:13" s="1120" customFormat="1" ht="31.5" customHeight="1">
      <c r="A20" s="828" t="s">
        <v>33</v>
      </c>
      <c r="B20" s="1612">
        <v>730</v>
      </c>
      <c r="C20" s="1612">
        <v>960</v>
      </c>
      <c r="D20" s="1612">
        <v>3000</v>
      </c>
      <c r="E20" s="1612">
        <v>0</v>
      </c>
      <c r="F20" s="1612">
        <v>0</v>
      </c>
      <c r="G20" s="1612">
        <v>460200</v>
      </c>
      <c r="H20" s="1612">
        <v>570</v>
      </c>
      <c r="I20" s="1612">
        <v>1899</v>
      </c>
      <c r="J20" s="1612">
        <v>849</v>
      </c>
      <c r="K20" s="1612">
        <v>53200</v>
      </c>
      <c r="L20" s="1612">
        <v>477923</v>
      </c>
      <c r="M20" s="290" t="s">
        <v>34</v>
      </c>
    </row>
    <row r="21" spans="1:13" s="1120" customFormat="1" ht="31.5" customHeight="1">
      <c r="A21" s="828" t="s">
        <v>35</v>
      </c>
      <c r="B21" s="1612">
        <v>330</v>
      </c>
      <c r="C21" s="1612">
        <v>504</v>
      </c>
      <c r="D21" s="1612">
        <v>30000</v>
      </c>
      <c r="E21" s="1612">
        <v>0</v>
      </c>
      <c r="F21" s="1612">
        <v>0</v>
      </c>
      <c r="G21" s="1612">
        <v>1994200</v>
      </c>
      <c r="H21" s="1612">
        <v>570</v>
      </c>
      <c r="I21" s="1612">
        <v>981</v>
      </c>
      <c r="J21" s="1612">
        <v>471</v>
      </c>
      <c r="K21" s="1612">
        <v>91200</v>
      </c>
      <c r="L21" s="1612">
        <v>509668</v>
      </c>
      <c r="M21" s="290" t="s">
        <v>36</v>
      </c>
    </row>
    <row r="22" spans="1:13" s="1120" customFormat="1" ht="31.5" customHeight="1">
      <c r="A22" s="828" t="s">
        <v>37</v>
      </c>
      <c r="B22" s="1612">
        <v>510</v>
      </c>
      <c r="C22" s="1612">
        <v>648</v>
      </c>
      <c r="D22" s="1612">
        <v>20000</v>
      </c>
      <c r="E22" s="1612">
        <v>0</v>
      </c>
      <c r="F22" s="1612">
        <v>0</v>
      </c>
      <c r="G22" s="1612">
        <v>460200</v>
      </c>
      <c r="H22" s="1612">
        <v>470</v>
      </c>
      <c r="I22" s="1612">
        <v>879</v>
      </c>
      <c r="J22" s="1612">
        <v>486</v>
      </c>
      <c r="K22" s="1612">
        <v>45600</v>
      </c>
      <c r="L22" s="1612">
        <v>181346</v>
      </c>
      <c r="M22" s="290" t="s">
        <v>82</v>
      </c>
    </row>
    <row r="23" spans="1:13" s="1120" customFormat="1" ht="31.5" customHeight="1">
      <c r="A23" s="828" t="s">
        <v>39</v>
      </c>
      <c r="B23" s="1612">
        <v>470</v>
      </c>
      <c r="C23" s="1612">
        <v>434</v>
      </c>
      <c r="D23" s="1612">
        <v>2000</v>
      </c>
      <c r="E23" s="1612">
        <v>0</v>
      </c>
      <c r="F23" s="1612">
        <v>0</v>
      </c>
      <c r="G23" s="1612">
        <v>2301000</v>
      </c>
      <c r="H23" s="1612">
        <v>470</v>
      </c>
      <c r="I23" s="1612">
        <v>1107</v>
      </c>
      <c r="J23" s="1612">
        <v>426</v>
      </c>
      <c r="K23" s="1612">
        <v>19000</v>
      </c>
      <c r="L23" s="1612">
        <v>1156966</v>
      </c>
      <c r="M23" s="290" t="s">
        <v>40</v>
      </c>
    </row>
    <row r="24" spans="1:13" s="1120" customFormat="1" ht="31.5" customHeight="1">
      <c r="A24" s="828" t="s">
        <v>41</v>
      </c>
      <c r="B24" s="1612">
        <v>560</v>
      </c>
      <c r="C24" s="1612">
        <v>602</v>
      </c>
      <c r="D24" s="1612">
        <v>1000</v>
      </c>
      <c r="E24" s="1612">
        <v>0</v>
      </c>
      <c r="F24" s="1612">
        <v>0</v>
      </c>
      <c r="G24" s="1612">
        <v>1534000</v>
      </c>
      <c r="H24" s="1612">
        <v>200</v>
      </c>
      <c r="I24" s="1612">
        <v>1125</v>
      </c>
      <c r="J24" s="1612">
        <v>465</v>
      </c>
      <c r="K24" s="1612">
        <v>7600</v>
      </c>
      <c r="L24" s="1612">
        <v>395430</v>
      </c>
      <c r="M24" s="290" t="s">
        <v>595</v>
      </c>
    </row>
    <row r="25" spans="1:13" s="1120" customFormat="1" ht="34.5" customHeight="1" thickBot="1">
      <c r="A25" s="829" t="s">
        <v>43</v>
      </c>
      <c r="B25" s="1613">
        <v>850</v>
      </c>
      <c r="C25" s="1613">
        <v>768</v>
      </c>
      <c r="D25" s="1613">
        <v>1000</v>
      </c>
      <c r="E25" s="1613">
        <v>0</v>
      </c>
      <c r="F25" s="1613">
        <v>0</v>
      </c>
      <c r="G25" s="1613">
        <v>1840800</v>
      </c>
      <c r="H25" s="1613">
        <v>530</v>
      </c>
      <c r="I25" s="1613">
        <v>1419</v>
      </c>
      <c r="J25" s="1613">
        <v>585</v>
      </c>
      <c r="K25" s="1613">
        <v>15200</v>
      </c>
      <c r="L25" s="1613">
        <v>332150</v>
      </c>
      <c r="M25" s="293" t="s">
        <v>946</v>
      </c>
    </row>
    <row r="26" spans="1:13" s="1142" customFormat="1" ht="23.25" customHeight="1" thickBot="1">
      <c r="A26" s="1896" t="s">
        <v>947</v>
      </c>
      <c r="B26" s="1896"/>
      <c r="C26" s="1141"/>
      <c r="D26" s="587"/>
      <c r="E26" s="289"/>
      <c r="H26" s="1142" t="s">
        <v>948</v>
      </c>
      <c r="L26" s="2034"/>
      <c r="M26" s="2034"/>
    </row>
    <row r="27" spans="1:13">
      <c r="E27" s="289"/>
      <c r="F27" s="1087"/>
      <c r="G27" s="1087"/>
      <c r="H27" s="1087"/>
      <c r="I27" s="1087"/>
      <c r="J27" s="1087"/>
      <c r="L27" s="1088"/>
    </row>
    <row r="28" spans="1:13">
      <c r="E28" s="289"/>
      <c r="F28" s="1087"/>
      <c r="G28" s="1087"/>
      <c r="H28" s="1087"/>
      <c r="I28" s="1087"/>
      <c r="J28" s="1087"/>
      <c r="L28" s="1088"/>
    </row>
    <row r="29" spans="1:13">
      <c r="F29" s="1087"/>
      <c r="G29" s="1087"/>
      <c r="H29" s="1087"/>
      <c r="I29" s="1087"/>
      <c r="J29" s="1087"/>
      <c r="L29" s="1088"/>
    </row>
    <row r="30" spans="1:13">
      <c r="F30" s="1087"/>
      <c r="G30" s="1087"/>
      <c r="H30" s="1087"/>
      <c r="I30" s="1087"/>
      <c r="J30" s="1087"/>
      <c r="L30" s="1088"/>
    </row>
    <row r="31" spans="1:13">
      <c r="F31" s="1087"/>
      <c r="G31" s="1087"/>
      <c r="H31" s="1087"/>
      <c r="I31" s="1087"/>
      <c r="J31" s="1087"/>
      <c r="L31" s="1088"/>
    </row>
    <row r="32" spans="1:13">
      <c r="F32" s="1087"/>
      <c r="G32" s="1087"/>
      <c r="H32" s="1087"/>
      <c r="I32" s="1087"/>
      <c r="J32" s="1087"/>
      <c r="L32" s="1088"/>
    </row>
    <row r="33" spans="6:12">
      <c r="F33" s="1087"/>
      <c r="G33" s="1087"/>
      <c r="H33" s="1087"/>
      <c r="I33" s="1087"/>
      <c r="J33" s="1087"/>
      <c r="L33" s="1088"/>
    </row>
    <row r="34" spans="6:12">
      <c r="F34" s="1087"/>
      <c r="G34" s="1087"/>
      <c r="H34" s="1087"/>
      <c r="I34" s="1087"/>
      <c r="J34" s="1087"/>
      <c r="L34" s="1088"/>
    </row>
    <row r="35" spans="6:12">
      <c r="F35" s="1087"/>
      <c r="G35" s="1087"/>
      <c r="H35" s="1087"/>
      <c r="I35" s="1087"/>
      <c r="J35" s="1087"/>
      <c r="L35" s="1088"/>
    </row>
    <row r="36" spans="6:12">
      <c r="F36" s="1087"/>
      <c r="G36" s="1087"/>
      <c r="H36" s="1087"/>
      <c r="I36" s="1087"/>
      <c r="J36" s="1087"/>
      <c r="L36" s="1088"/>
    </row>
    <row r="37" spans="6:12">
      <c r="F37" s="1087"/>
      <c r="G37" s="1087"/>
      <c r="H37" s="1087"/>
      <c r="I37" s="1087"/>
      <c r="J37" s="1087"/>
      <c r="L37" s="1088"/>
    </row>
    <row r="38" spans="6:12">
      <c r="F38" s="1087"/>
      <c r="G38" s="1087"/>
      <c r="H38" s="1087"/>
      <c r="I38" s="1087"/>
      <c r="J38" s="1087"/>
      <c r="L38" s="1088"/>
    </row>
    <row r="39" spans="6:12">
      <c r="F39" s="1087"/>
      <c r="G39" s="1087"/>
      <c r="H39" s="1087"/>
      <c r="I39" s="1087"/>
      <c r="J39" s="1087"/>
      <c r="L39" s="1088"/>
    </row>
    <row r="40" spans="6:12">
      <c r="F40" s="1087"/>
      <c r="G40" s="1087"/>
      <c r="H40" s="1087"/>
      <c r="I40" s="1087"/>
      <c r="J40" s="1087"/>
    </row>
    <row r="41" spans="6:12">
      <c r="F41" s="1087"/>
      <c r="G41" s="1087"/>
      <c r="H41" s="1087"/>
      <c r="I41" s="1087"/>
      <c r="J41" s="1087"/>
    </row>
    <row r="42" spans="6:12">
      <c r="F42" s="1087"/>
      <c r="G42" s="1087"/>
      <c r="H42" s="1087"/>
      <c r="I42" s="1087"/>
      <c r="J42" s="1087"/>
    </row>
    <row r="43" spans="6:12">
      <c r="F43" s="1087"/>
      <c r="G43" s="1087"/>
      <c r="H43" s="1087"/>
      <c r="I43" s="1087"/>
      <c r="J43" s="1087"/>
    </row>
    <row r="44" spans="6:12">
      <c r="F44" s="1087"/>
      <c r="G44" s="1087"/>
      <c r="H44" s="1087"/>
      <c r="I44" s="1087"/>
      <c r="J44" s="1087"/>
    </row>
    <row r="45" spans="6:12">
      <c r="F45" s="1087"/>
      <c r="G45" s="1087"/>
      <c r="H45" s="1087"/>
      <c r="I45" s="1087"/>
      <c r="J45" s="1087"/>
    </row>
    <row r="46" spans="6:12">
      <c r="F46" s="1087"/>
      <c r="G46" s="1087"/>
      <c r="H46" s="1087"/>
      <c r="I46" s="1087"/>
      <c r="J46" s="1087"/>
    </row>
    <row r="47" spans="6:12">
      <c r="F47" s="1087"/>
      <c r="G47" s="1087"/>
      <c r="H47" s="1087"/>
      <c r="I47" s="1087"/>
      <c r="J47" s="1087"/>
    </row>
    <row r="48" spans="6:12">
      <c r="F48" s="1087"/>
      <c r="G48" s="1087"/>
      <c r="H48" s="1087"/>
      <c r="I48" s="1087"/>
      <c r="J48" s="1087"/>
    </row>
    <row r="49" spans="6:10">
      <c r="F49" s="1087"/>
      <c r="G49" s="1087"/>
      <c r="H49" s="1087"/>
      <c r="I49" s="1087"/>
      <c r="J49" s="1087"/>
    </row>
    <row r="50" spans="6:10">
      <c r="F50" s="1087"/>
      <c r="G50" s="1087"/>
      <c r="H50" s="1087"/>
      <c r="I50" s="1087"/>
      <c r="J50" s="1087"/>
    </row>
    <row r="51" spans="6:10">
      <c r="F51" s="1087"/>
      <c r="G51" s="1087"/>
      <c r="H51" s="1087"/>
      <c r="I51" s="1087"/>
      <c r="J51" s="1087"/>
    </row>
    <row r="52" spans="6:10">
      <c r="F52" s="1087"/>
      <c r="G52" s="1087"/>
      <c r="H52" s="1087"/>
      <c r="I52" s="1087"/>
      <c r="J52" s="1087"/>
    </row>
    <row r="53" spans="6:10">
      <c r="F53" s="1087"/>
      <c r="G53" s="1087"/>
      <c r="H53" s="1087"/>
      <c r="I53" s="1087"/>
      <c r="J53" s="1087"/>
    </row>
    <row r="54" spans="6:10">
      <c r="F54" s="1087"/>
      <c r="G54" s="1087"/>
      <c r="H54" s="1087"/>
      <c r="I54" s="1087"/>
      <c r="J54" s="1087"/>
    </row>
    <row r="55" spans="6:10">
      <c r="F55" s="1087"/>
      <c r="G55" s="1087"/>
      <c r="H55" s="1087"/>
      <c r="I55" s="1087"/>
      <c r="J55" s="1087"/>
    </row>
    <row r="56" spans="6:10">
      <c r="F56" s="1087"/>
      <c r="G56" s="1087"/>
      <c r="H56" s="1087"/>
      <c r="I56" s="1087"/>
      <c r="J56" s="1087"/>
    </row>
    <row r="57" spans="6:10">
      <c r="F57" s="1087"/>
      <c r="G57" s="1087"/>
      <c r="H57" s="1087"/>
      <c r="I57" s="1087"/>
      <c r="J57" s="1087"/>
    </row>
    <row r="58" spans="6:10">
      <c r="F58" s="1087"/>
      <c r="G58" s="1087"/>
      <c r="H58" s="1087"/>
      <c r="I58" s="1087"/>
      <c r="J58" s="1087"/>
    </row>
    <row r="59" spans="6:10">
      <c r="F59" s="1087"/>
      <c r="G59" s="1087"/>
      <c r="H59" s="1087"/>
      <c r="I59" s="1087"/>
      <c r="J59" s="1087"/>
    </row>
    <row r="60" spans="6:10">
      <c r="F60" s="1087"/>
      <c r="G60" s="1087"/>
      <c r="H60" s="1087"/>
      <c r="I60" s="1087"/>
      <c r="J60" s="1087"/>
    </row>
    <row r="61" spans="6:10">
      <c r="F61" s="1087"/>
      <c r="G61" s="1087"/>
      <c r="H61" s="1087"/>
      <c r="I61" s="1087"/>
      <c r="J61" s="1087"/>
    </row>
    <row r="62" spans="6:10">
      <c r="F62" s="1087"/>
      <c r="G62" s="1087"/>
      <c r="H62" s="1087"/>
      <c r="I62" s="1087"/>
      <c r="J62" s="1087"/>
    </row>
    <row r="63" spans="6:10">
      <c r="F63" s="1087"/>
      <c r="G63" s="1087"/>
      <c r="H63" s="1087"/>
      <c r="I63" s="1087"/>
      <c r="J63" s="1087"/>
    </row>
    <row r="64" spans="6:10">
      <c r="F64" s="1087"/>
      <c r="G64" s="1087"/>
      <c r="H64" s="1087"/>
      <c r="I64" s="1087"/>
      <c r="J64" s="1087"/>
    </row>
    <row r="65" spans="6:10">
      <c r="F65" s="1087"/>
      <c r="G65" s="1087"/>
      <c r="H65" s="1087"/>
      <c r="I65" s="1087"/>
      <c r="J65" s="1087"/>
    </row>
    <row r="66" spans="6:10">
      <c r="F66" s="1087"/>
      <c r="G66" s="1087"/>
      <c r="H66" s="1087"/>
      <c r="I66" s="1087"/>
      <c r="J66" s="1087"/>
    </row>
    <row r="67" spans="6:10">
      <c r="F67" s="1087"/>
      <c r="G67" s="1087"/>
      <c r="H67" s="1087"/>
      <c r="I67" s="1087"/>
      <c r="J67" s="1087"/>
    </row>
    <row r="68" spans="6:10">
      <c r="F68" s="1087"/>
      <c r="G68" s="1087"/>
      <c r="H68" s="1087"/>
      <c r="I68" s="1087"/>
      <c r="J68" s="1087"/>
    </row>
    <row r="69" spans="6:10">
      <c r="F69" s="1087"/>
      <c r="G69" s="1087"/>
      <c r="H69" s="1087"/>
      <c r="I69" s="1087"/>
      <c r="J69" s="1087"/>
    </row>
    <row r="70" spans="6:10">
      <c r="F70" s="1087"/>
      <c r="G70" s="1087"/>
      <c r="H70" s="1087"/>
      <c r="I70" s="1087"/>
      <c r="J70" s="1087"/>
    </row>
    <row r="71" spans="6:10">
      <c r="F71" s="1087"/>
      <c r="G71" s="1087"/>
      <c r="H71" s="1087"/>
      <c r="I71" s="1087"/>
      <c r="J71" s="1087"/>
    </row>
    <row r="72" spans="6:10">
      <c r="F72" s="1087"/>
      <c r="G72" s="1087"/>
      <c r="H72" s="1087"/>
      <c r="I72" s="1087"/>
      <c r="J72" s="1087"/>
    </row>
    <row r="73" spans="6:10">
      <c r="F73" s="1087"/>
      <c r="G73" s="1087"/>
      <c r="H73" s="1087"/>
      <c r="I73" s="1087"/>
      <c r="J73" s="1087"/>
    </row>
    <row r="74" spans="6:10">
      <c r="F74" s="1087"/>
      <c r="G74" s="1087"/>
      <c r="H74" s="1087"/>
      <c r="I74" s="1087"/>
      <c r="J74" s="1087"/>
    </row>
    <row r="75" spans="6:10">
      <c r="F75" s="1087"/>
      <c r="G75" s="1087"/>
      <c r="H75" s="1087"/>
      <c r="I75" s="1087"/>
      <c r="J75" s="1087"/>
    </row>
    <row r="76" spans="6:10">
      <c r="F76" s="1087"/>
      <c r="G76" s="1087"/>
      <c r="H76" s="1087"/>
      <c r="I76" s="1087"/>
      <c r="J76" s="1087"/>
    </row>
    <row r="77" spans="6:10">
      <c r="F77" s="1087"/>
      <c r="G77" s="1087"/>
      <c r="H77" s="1087"/>
      <c r="I77" s="1087"/>
      <c r="J77" s="1087"/>
    </row>
    <row r="78" spans="6:10">
      <c r="F78" s="1087"/>
      <c r="G78" s="1087"/>
      <c r="H78" s="1087"/>
      <c r="I78" s="1087"/>
      <c r="J78" s="1087"/>
    </row>
    <row r="79" spans="6:10">
      <c r="F79" s="1087"/>
      <c r="G79" s="1087"/>
      <c r="H79" s="1087"/>
      <c r="I79" s="1087"/>
      <c r="J79" s="1087"/>
    </row>
    <row r="80" spans="6:10">
      <c r="F80" s="1087"/>
      <c r="G80" s="1087"/>
      <c r="H80" s="1087"/>
      <c r="I80" s="1087"/>
      <c r="J80" s="1087"/>
    </row>
    <row r="81" spans="6:10">
      <c r="F81" s="1087"/>
      <c r="G81" s="1087"/>
      <c r="H81" s="1087"/>
      <c r="I81" s="1087"/>
      <c r="J81" s="1087"/>
    </row>
    <row r="82" spans="6:10">
      <c r="F82" s="1087"/>
      <c r="G82" s="1087"/>
      <c r="H82" s="1087"/>
      <c r="I82" s="1087"/>
      <c r="J82" s="1087"/>
    </row>
    <row r="83" spans="6:10">
      <c r="F83" s="1087"/>
      <c r="G83" s="1087"/>
      <c r="H83" s="1087"/>
      <c r="I83" s="1087"/>
      <c r="J83" s="1087"/>
    </row>
    <row r="84" spans="6:10">
      <c r="F84" s="1087"/>
      <c r="G84" s="1087"/>
      <c r="H84" s="1087"/>
      <c r="I84" s="1087"/>
      <c r="J84" s="1087"/>
    </row>
    <row r="85" spans="6:10">
      <c r="F85" s="1087"/>
      <c r="G85" s="1087"/>
      <c r="H85" s="1087"/>
      <c r="I85" s="1087"/>
      <c r="J85" s="1087"/>
    </row>
    <row r="86" spans="6:10">
      <c r="F86" s="1087"/>
      <c r="G86" s="1087"/>
      <c r="H86" s="1087"/>
      <c r="I86" s="1087"/>
      <c r="J86" s="1087"/>
    </row>
    <row r="87" spans="6:10">
      <c r="F87" s="1087"/>
      <c r="G87" s="1087"/>
      <c r="H87" s="1087"/>
      <c r="I87" s="1087"/>
      <c r="J87" s="1087"/>
    </row>
    <row r="88" spans="6:10">
      <c r="F88" s="1087"/>
      <c r="G88" s="1087"/>
      <c r="H88" s="1087"/>
      <c r="I88" s="1087"/>
      <c r="J88" s="1087"/>
    </row>
    <row r="89" spans="6:10">
      <c r="F89" s="1087"/>
      <c r="G89" s="1087"/>
      <c r="H89" s="1087"/>
      <c r="I89" s="1087"/>
      <c r="J89" s="1087"/>
    </row>
    <row r="90" spans="6:10">
      <c r="F90" s="1087"/>
      <c r="G90" s="1087"/>
      <c r="H90" s="1087"/>
      <c r="I90" s="1087"/>
      <c r="J90" s="1087"/>
    </row>
    <row r="91" spans="6:10">
      <c r="F91" s="1087"/>
      <c r="G91" s="1087"/>
      <c r="H91" s="1087"/>
      <c r="I91" s="1087"/>
      <c r="J91" s="1087"/>
    </row>
    <row r="92" spans="6:10">
      <c r="F92" s="1087"/>
      <c r="G92" s="1087"/>
      <c r="H92" s="1087"/>
      <c r="I92" s="1087"/>
      <c r="J92" s="1087"/>
    </row>
    <row r="93" spans="6:10">
      <c r="F93" s="1087"/>
      <c r="G93" s="1087"/>
      <c r="H93" s="1087"/>
      <c r="I93" s="1087"/>
      <c r="J93" s="1087"/>
    </row>
    <row r="94" spans="6:10">
      <c r="F94" s="1087"/>
      <c r="G94" s="1087"/>
      <c r="H94" s="1087"/>
      <c r="I94" s="1087"/>
      <c r="J94" s="1087"/>
    </row>
    <row r="95" spans="6:10">
      <c r="F95" s="1087"/>
      <c r="G95" s="1087"/>
      <c r="H95" s="1087"/>
      <c r="I95" s="1087"/>
      <c r="J95" s="1087"/>
    </row>
    <row r="96" spans="6:10">
      <c r="F96" s="1087"/>
      <c r="G96" s="1087"/>
      <c r="H96" s="1087"/>
      <c r="I96" s="1087"/>
      <c r="J96" s="1087"/>
    </row>
    <row r="97" spans="6:10">
      <c r="F97" s="1087"/>
      <c r="G97" s="1087"/>
      <c r="H97" s="1087"/>
      <c r="I97" s="1087"/>
      <c r="J97" s="1087"/>
    </row>
    <row r="98" spans="6:10">
      <c r="F98" s="1087"/>
      <c r="G98" s="1087"/>
      <c r="H98" s="1087"/>
      <c r="I98" s="1087"/>
      <c r="J98" s="1087"/>
    </row>
    <row r="99" spans="6:10">
      <c r="F99" s="1087"/>
      <c r="G99" s="1087"/>
      <c r="H99" s="1087"/>
      <c r="I99" s="1087"/>
      <c r="J99" s="1087"/>
    </row>
    <row r="100" spans="6:10">
      <c r="F100" s="1087"/>
      <c r="G100" s="1087"/>
      <c r="H100" s="1087"/>
      <c r="I100" s="1087"/>
      <c r="J100" s="1087"/>
    </row>
    <row r="101" spans="6:10">
      <c r="F101" s="1087"/>
      <c r="G101" s="1087"/>
      <c r="H101" s="1087"/>
      <c r="I101" s="1087"/>
      <c r="J101" s="1087"/>
    </row>
    <row r="102" spans="6:10">
      <c r="F102" s="1087"/>
      <c r="G102" s="1087"/>
      <c r="H102" s="1087"/>
      <c r="I102" s="1087"/>
      <c r="J102" s="1087"/>
    </row>
    <row r="103" spans="6:10">
      <c r="F103" s="1087"/>
      <c r="G103" s="1087"/>
      <c r="H103" s="1087"/>
      <c r="I103" s="1087"/>
      <c r="J103" s="1087"/>
    </row>
    <row r="104" spans="6:10">
      <c r="F104" s="1087"/>
      <c r="G104" s="1087"/>
      <c r="H104" s="1087"/>
      <c r="I104" s="1087"/>
      <c r="J104" s="1087"/>
    </row>
    <row r="105" spans="6:10">
      <c r="F105" s="1087"/>
      <c r="G105" s="1087"/>
      <c r="H105" s="1087"/>
      <c r="I105" s="1087"/>
      <c r="J105" s="1087"/>
    </row>
    <row r="106" spans="6:10">
      <c r="F106" s="1087"/>
      <c r="G106" s="1087"/>
      <c r="H106" s="1087"/>
      <c r="I106" s="1087"/>
      <c r="J106" s="1087"/>
    </row>
    <row r="107" spans="6:10">
      <c r="F107" s="1087"/>
      <c r="G107" s="1087"/>
      <c r="H107" s="1087"/>
      <c r="I107" s="1087"/>
      <c r="J107" s="1087"/>
    </row>
    <row r="108" spans="6:10">
      <c r="F108" s="1087"/>
      <c r="G108" s="1087"/>
      <c r="H108" s="1087"/>
      <c r="I108" s="1087"/>
      <c r="J108" s="1087"/>
    </row>
    <row r="109" spans="6:10">
      <c r="F109" s="1087"/>
      <c r="G109" s="1087"/>
      <c r="H109" s="1087"/>
      <c r="I109" s="1087"/>
      <c r="J109" s="1087"/>
    </row>
    <row r="110" spans="6:10">
      <c r="F110" s="1087"/>
      <c r="G110" s="1087"/>
      <c r="H110" s="1087"/>
      <c r="I110" s="1087"/>
      <c r="J110" s="1087"/>
    </row>
    <row r="111" spans="6:10">
      <c r="F111" s="1087"/>
      <c r="G111" s="1087"/>
      <c r="H111" s="1087"/>
      <c r="I111" s="1087"/>
      <c r="J111" s="1087"/>
    </row>
    <row r="112" spans="6:10">
      <c r="F112" s="1087"/>
      <c r="G112" s="1087"/>
      <c r="H112" s="1087"/>
      <c r="I112" s="1087"/>
      <c r="J112" s="1087"/>
    </row>
    <row r="113" spans="6:10">
      <c r="F113" s="1087"/>
      <c r="G113" s="1087"/>
      <c r="H113" s="1087"/>
      <c r="I113" s="1087"/>
      <c r="J113" s="1087"/>
    </row>
    <row r="114" spans="6:10">
      <c r="F114" s="1087"/>
      <c r="G114" s="1087"/>
      <c r="H114" s="1087"/>
      <c r="I114" s="1087"/>
      <c r="J114" s="1087"/>
    </row>
    <row r="115" spans="6:10">
      <c r="F115" s="1087"/>
      <c r="G115" s="1087"/>
      <c r="H115" s="1087"/>
      <c r="I115" s="1087"/>
      <c r="J115" s="1087"/>
    </row>
    <row r="116" spans="6:10">
      <c r="F116" s="1087"/>
      <c r="G116" s="1087"/>
      <c r="H116" s="1087"/>
      <c r="I116" s="1087"/>
      <c r="J116" s="1087"/>
    </row>
    <row r="117" spans="6:10">
      <c r="F117" s="1087"/>
      <c r="G117" s="1087"/>
      <c r="H117" s="1087"/>
      <c r="I117" s="1087"/>
      <c r="J117" s="1087"/>
    </row>
    <row r="118" spans="6:10">
      <c r="F118" s="1087"/>
      <c r="G118" s="1087"/>
      <c r="H118" s="1087"/>
      <c r="I118" s="1087"/>
      <c r="J118" s="1087"/>
    </row>
    <row r="119" spans="6:10">
      <c r="F119" s="1087"/>
      <c r="G119" s="1087"/>
      <c r="H119" s="1087"/>
      <c r="I119" s="1087"/>
      <c r="J119" s="1087"/>
    </row>
    <row r="120" spans="6:10">
      <c r="F120" s="1087"/>
      <c r="G120" s="1087"/>
      <c r="H120" s="1087"/>
      <c r="I120" s="1087"/>
      <c r="J120" s="1087"/>
    </row>
    <row r="121" spans="6:10">
      <c r="F121" s="1087"/>
      <c r="G121" s="1087"/>
      <c r="H121" s="1087"/>
      <c r="I121" s="1087"/>
      <c r="J121" s="1087"/>
    </row>
    <row r="122" spans="6:10">
      <c r="F122" s="1087"/>
      <c r="G122" s="1087"/>
      <c r="H122" s="1087"/>
      <c r="I122" s="1087"/>
      <c r="J122" s="1087"/>
    </row>
    <row r="123" spans="6:10">
      <c r="F123" s="1087"/>
      <c r="G123" s="1087"/>
      <c r="H123" s="1087"/>
      <c r="I123" s="1087"/>
      <c r="J123" s="1087"/>
    </row>
    <row r="124" spans="6:10">
      <c r="F124" s="1087"/>
      <c r="G124" s="1087"/>
      <c r="H124" s="1087"/>
      <c r="I124" s="1087"/>
      <c r="J124" s="1087"/>
    </row>
    <row r="125" spans="6:10">
      <c r="F125" s="1087"/>
      <c r="G125" s="1087"/>
      <c r="H125" s="1087"/>
      <c r="I125" s="1087"/>
      <c r="J125" s="1087"/>
    </row>
    <row r="126" spans="6:10">
      <c r="F126" s="1087"/>
      <c r="G126" s="1087"/>
      <c r="H126" s="1087"/>
      <c r="I126" s="1087"/>
      <c r="J126" s="1087"/>
    </row>
    <row r="127" spans="6:10">
      <c r="F127" s="1087"/>
      <c r="G127" s="1087"/>
      <c r="H127" s="1087"/>
      <c r="I127" s="1087"/>
      <c r="J127" s="1087"/>
    </row>
    <row r="128" spans="6:10">
      <c r="F128" s="1087"/>
      <c r="G128" s="1087"/>
      <c r="H128" s="1087"/>
      <c r="I128" s="1087"/>
      <c r="J128" s="1087"/>
    </row>
    <row r="129" spans="6:10">
      <c r="F129" s="1087"/>
      <c r="G129" s="1087"/>
      <c r="H129" s="1087"/>
      <c r="I129" s="1087"/>
      <c r="J129" s="1087"/>
    </row>
    <row r="130" spans="6:10">
      <c r="F130" s="1087"/>
      <c r="G130" s="1087"/>
      <c r="H130" s="1087"/>
      <c r="I130" s="1087"/>
      <c r="J130" s="1087"/>
    </row>
    <row r="131" spans="6:10">
      <c r="F131" s="1087"/>
      <c r="G131" s="1087"/>
      <c r="H131" s="1087"/>
      <c r="I131" s="1087"/>
      <c r="J131" s="1087"/>
    </row>
    <row r="132" spans="6:10">
      <c r="F132" s="1087"/>
      <c r="G132" s="1087"/>
      <c r="H132" s="1087"/>
      <c r="I132" s="1087"/>
      <c r="J132" s="1087"/>
    </row>
    <row r="133" spans="6:10">
      <c r="F133" s="1087"/>
      <c r="G133" s="1087"/>
      <c r="H133" s="1087"/>
      <c r="I133" s="1087"/>
      <c r="J133" s="1087"/>
    </row>
    <row r="134" spans="6:10">
      <c r="F134" s="1087"/>
      <c r="G134" s="1087"/>
      <c r="H134" s="1087"/>
      <c r="I134" s="1087"/>
      <c r="J134" s="1087"/>
    </row>
    <row r="135" spans="6:10">
      <c r="F135" s="1087"/>
      <c r="G135" s="1087"/>
      <c r="H135" s="1087"/>
      <c r="I135" s="1087"/>
      <c r="J135" s="1087"/>
    </row>
    <row r="136" spans="6:10">
      <c r="F136" s="1087"/>
      <c r="G136" s="1087"/>
      <c r="H136" s="1087"/>
      <c r="I136" s="1087"/>
      <c r="J136" s="1087"/>
    </row>
    <row r="137" spans="6:10">
      <c r="F137" s="1087"/>
      <c r="G137" s="1087"/>
      <c r="H137" s="1087"/>
      <c r="I137" s="1087"/>
      <c r="J137" s="1087"/>
    </row>
    <row r="138" spans="6:10">
      <c r="F138" s="1087"/>
      <c r="G138" s="1087"/>
      <c r="H138" s="1087"/>
      <c r="I138" s="1087"/>
      <c r="J138" s="1087"/>
    </row>
    <row r="139" spans="6:10">
      <c r="F139" s="1087"/>
      <c r="G139" s="1087"/>
      <c r="H139" s="1087"/>
      <c r="I139" s="1087"/>
      <c r="J139" s="1087"/>
    </row>
    <row r="140" spans="6:10">
      <c r="F140" s="1087"/>
      <c r="G140" s="1087"/>
      <c r="H140" s="1087"/>
      <c r="I140" s="1087"/>
      <c r="J140" s="1087"/>
    </row>
    <row r="141" spans="6:10">
      <c r="F141" s="1087"/>
      <c r="G141" s="1087"/>
      <c r="H141" s="1087"/>
      <c r="I141" s="1087"/>
      <c r="J141" s="1087"/>
    </row>
    <row r="142" spans="6:10">
      <c r="F142" s="1087"/>
      <c r="G142" s="1087"/>
      <c r="H142" s="1087"/>
      <c r="I142" s="1087"/>
      <c r="J142" s="1087"/>
    </row>
    <row r="143" spans="6:10">
      <c r="F143" s="1087"/>
      <c r="G143" s="1087"/>
      <c r="H143" s="1087"/>
      <c r="I143" s="1087"/>
      <c r="J143" s="1087"/>
    </row>
    <row r="144" spans="6:10">
      <c r="F144" s="1087"/>
      <c r="G144" s="1087"/>
      <c r="H144" s="1087"/>
      <c r="I144" s="1087"/>
      <c r="J144" s="1087"/>
    </row>
    <row r="145" spans="6:10">
      <c r="F145" s="1087"/>
      <c r="G145" s="1087"/>
      <c r="H145" s="1087"/>
      <c r="I145" s="1087"/>
      <c r="J145" s="1087"/>
    </row>
    <row r="146" spans="6:10">
      <c r="F146" s="1087"/>
      <c r="G146" s="1087"/>
      <c r="H146" s="1087"/>
      <c r="I146" s="1087"/>
      <c r="J146" s="1087"/>
    </row>
    <row r="147" spans="6:10">
      <c r="F147" s="1087"/>
      <c r="G147" s="1087"/>
      <c r="H147" s="1087"/>
      <c r="I147" s="1087"/>
      <c r="J147" s="1087"/>
    </row>
    <row r="148" spans="6:10">
      <c r="F148" s="1087"/>
      <c r="G148" s="1087"/>
      <c r="H148" s="1087"/>
      <c r="I148" s="1087"/>
      <c r="J148" s="1087"/>
    </row>
  </sheetData>
  <mergeCells count="8">
    <mergeCell ref="A26:B26"/>
    <mergeCell ref="L26:M26"/>
    <mergeCell ref="A2:M2"/>
    <mergeCell ref="A3:M3"/>
    <mergeCell ref="A5:A8"/>
    <mergeCell ref="M5:M8"/>
    <mergeCell ref="F7:F8"/>
    <mergeCell ref="H7:H8"/>
  </mergeCells>
  <phoneticPr fontId="4" type="noConversion"/>
  <printOptions horizontalCentered="1"/>
  <pageMargins left="0.23" right="0.22" top="0.78740157480314965" bottom="0.39370078740157483" header="0.39370078740157483" footer="0"/>
  <pageSetup paperSize="9" scale="67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"/>
  <sheetViews>
    <sheetView showGridLines="0" view="pageBreakPreview" topLeftCell="A4" zoomScaleNormal="75" workbookViewId="0">
      <selection activeCell="B15" sqref="B15"/>
    </sheetView>
  </sheetViews>
  <sheetFormatPr defaultRowHeight="15.75"/>
  <cols>
    <col min="1" max="4" width="9" style="988"/>
    <col min="5" max="5" width="6.875" style="577" customWidth="1"/>
    <col min="6" max="6" width="8.875" style="989" customWidth="1"/>
    <col min="7" max="7" width="9.125" style="989" customWidth="1"/>
    <col min="8" max="8" width="14.125" style="989" customWidth="1"/>
    <col min="9" max="9" width="13.75" style="989" customWidth="1"/>
    <col min="10" max="10" width="7.75" style="1143" customWidth="1"/>
    <col min="11" max="11" width="7.875" style="989" customWidth="1"/>
    <col min="12" max="12" width="7.75" style="989" customWidth="1"/>
    <col min="13" max="13" width="12.75" style="989" customWidth="1"/>
    <col min="14" max="16384" width="9" style="989"/>
  </cols>
  <sheetData>
    <row r="1" spans="1:13" ht="35.1" customHeight="1">
      <c r="A1" s="1047"/>
      <c r="B1" s="1047"/>
      <c r="C1" s="1047"/>
      <c r="D1" s="1047"/>
      <c r="E1" s="1047"/>
    </row>
    <row r="2" spans="1:13" s="990" customFormat="1" ht="20.25">
      <c r="A2" s="1844" t="s">
        <v>949</v>
      </c>
      <c r="B2" s="1844"/>
      <c r="C2" s="1844"/>
      <c r="D2" s="1844"/>
      <c r="E2" s="1844"/>
      <c r="F2" s="1844"/>
      <c r="G2" s="1844"/>
      <c r="H2" s="1844"/>
      <c r="I2" s="1844"/>
      <c r="J2" s="1844"/>
      <c r="K2" s="1844"/>
      <c r="L2" s="1844"/>
      <c r="M2" s="1844"/>
    </row>
    <row r="3" spans="1:13" s="990" customFormat="1" ht="20.25">
      <c r="A3" s="1844" t="s">
        <v>950</v>
      </c>
      <c r="B3" s="1844"/>
      <c r="C3" s="1844"/>
      <c r="D3" s="1844"/>
      <c r="E3" s="1844"/>
      <c r="F3" s="1844"/>
      <c r="G3" s="1844"/>
      <c r="H3" s="1844"/>
      <c r="I3" s="1844"/>
      <c r="J3" s="1844"/>
      <c r="K3" s="1844"/>
      <c r="L3" s="1844"/>
      <c r="M3" s="1844"/>
    </row>
    <row r="4" spans="1:13" s="990" customFormat="1" ht="20.25">
      <c r="E4" s="991"/>
      <c r="F4" s="991"/>
      <c r="G4" s="991"/>
      <c r="H4" s="991"/>
      <c r="I4" s="991"/>
      <c r="J4" s="991"/>
      <c r="K4" s="991"/>
      <c r="L4" s="991"/>
      <c r="M4" s="991"/>
    </row>
    <row r="5" spans="1:13" s="1145" customFormat="1" ht="14.25" thickBot="1">
      <c r="A5" s="992" t="s">
        <v>951</v>
      </c>
      <c r="B5" s="992"/>
      <c r="C5" s="992"/>
      <c r="D5" s="992"/>
      <c r="E5" s="207"/>
      <c r="F5" s="993"/>
      <c r="G5" s="993"/>
      <c r="H5" s="993"/>
      <c r="I5" s="993"/>
      <c r="J5" s="1144"/>
      <c r="K5" s="993"/>
      <c r="L5" s="993"/>
      <c r="M5" s="994" t="s">
        <v>952</v>
      </c>
    </row>
    <row r="6" spans="1:13" s="1146" customFormat="1" ht="16.5" customHeight="1">
      <c r="A6" s="2041" t="s">
        <v>953</v>
      </c>
      <c r="B6" s="2044" t="s">
        <v>954</v>
      </c>
      <c r="C6" s="2045"/>
      <c r="D6" s="2046"/>
      <c r="E6" s="2047" t="s">
        <v>955</v>
      </c>
      <c r="F6" s="2048"/>
      <c r="G6" s="2048"/>
      <c r="H6" s="2048"/>
      <c r="I6" s="2048"/>
      <c r="J6" s="2048"/>
      <c r="K6" s="2048"/>
      <c r="L6" s="2041"/>
      <c r="M6" s="2047" t="s">
        <v>838</v>
      </c>
    </row>
    <row r="7" spans="1:13" s="1146" customFormat="1" ht="16.5" customHeight="1">
      <c r="A7" s="2042"/>
      <c r="B7" s="2053" t="s">
        <v>956</v>
      </c>
      <c r="C7" s="2054"/>
      <c r="D7" s="2043"/>
      <c r="E7" s="2049"/>
      <c r="F7" s="2050"/>
      <c r="G7" s="2050"/>
      <c r="H7" s="2050"/>
      <c r="I7" s="2050"/>
      <c r="J7" s="2050"/>
      <c r="K7" s="2050"/>
      <c r="L7" s="2051"/>
      <c r="M7" s="2052"/>
    </row>
    <row r="8" spans="1:13" s="1146" customFormat="1" ht="18" customHeight="1">
      <c r="A8" s="2042"/>
      <c r="B8" s="1147" t="s">
        <v>957</v>
      </c>
      <c r="C8" s="1147" t="s">
        <v>958</v>
      </c>
      <c r="D8" s="1147" t="s">
        <v>959</v>
      </c>
      <c r="E8" s="1147" t="s">
        <v>454</v>
      </c>
      <c r="F8" s="1147" t="s">
        <v>960</v>
      </c>
      <c r="G8" s="1147" t="s">
        <v>961</v>
      </c>
      <c r="H8" s="1147" t="s">
        <v>962</v>
      </c>
      <c r="I8" s="1148" t="s">
        <v>963</v>
      </c>
      <c r="J8" s="1147" t="s">
        <v>964</v>
      </c>
      <c r="K8" s="1149" t="s">
        <v>965</v>
      </c>
      <c r="L8" s="1147" t="s">
        <v>966</v>
      </c>
      <c r="M8" s="2052"/>
    </row>
    <row r="9" spans="1:13" s="1146" customFormat="1" ht="45" customHeight="1">
      <c r="A9" s="2043"/>
      <c r="B9" s="1150" t="s">
        <v>967</v>
      </c>
      <c r="C9" s="1151" t="s">
        <v>968</v>
      </c>
      <c r="D9" s="1151" t="s">
        <v>969</v>
      </c>
      <c r="E9" s="1150" t="s">
        <v>970</v>
      </c>
      <c r="F9" s="1152" t="s">
        <v>971</v>
      </c>
      <c r="G9" s="1152" t="s">
        <v>972</v>
      </c>
      <c r="H9" s="1152" t="s">
        <v>973</v>
      </c>
      <c r="I9" s="1152" t="s">
        <v>974</v>
      </c>
      <c r="J9" s="1150" t="s">
        <v>975</v>
      </c>
      <c r="K9" s="1153" t="s">
        <v>976</v>
      </c>
      <c r="L9" s="1150" t="s">
        <v>977</v>
      </c>
      <c r="M9" s="2053"/>
    </row>
    <row r="10" spans="1:13" s="1157" customFormat="1" ht="32.1" customHeight="1">
      <c r="A10" s="1154" t="s">
        <v>286</v>
      </c>
      <c r="B10" s="1155">
        <v>67</v>
      </c>
      <c r="C10" s="1155">
        <v>63</v>
      </c>
      <c r="D10" s="1155">
        <v>4</v>
      </c>
      <c r="E10" s="944">
        <v>67</v>
      </c>
      <c r="F10" s="1155">
        <v>3</v>
      </c>
      <c r="G10" s="1155">
        <v>29</v>
      </c>
      <c r="H10" s="1155">
        <v>8</v>
      </c>
      <c r="I10" s="1155">
        <v>17</v>
      </c>
      <c r="J10" s="1155">
        <v>0</v>
      </c>
      <c r="K10" s="1155">
        <v>0</v>
      </c>
      <c r="L10" s="1155">
        <v>10</v>
      </c>
      <c r="M10" s="1156" t="s">
        <v>286</v>
      </c>
    </row>
    <row r="11" spans="1:13" s="1157" customFormat="1" ht="32.1" customHeight="1">
      <c r="A11" s="1154" t="s">
        <v>287</v>
      </c>
      <c r="B11" s="1155">
        <v>63</v>
      </c>
      <c r="C11" s="1155">
        <v>59</v>
      </c>
      <c r="D11" s="1155">
        <v>4</v>
      </c>
      <c r="E11" s="1155">
        <v>63</v>
      </c>
      <c r="F11" s="1155">
        <v>3</v>
      </c>
      <c r="G11" s="1155">
        <v>26</v>
      </c>
      <c r="H11" s="1155">
        <v>8</v>
      </c>
      <c r="I11" s="1155">
        <v>18</v>
      </c>
      <c r="J11" s="1155">
        <v>0</v>
      </c>
      <c r="K11" s="1155">
        <v>0</v>
      </c>
      <c r="L11" s="1155">
        <v>8</v>
      </c>
      <c r="M11" s="1156" t="s">
        <v>287</v>
      </c>
    </row>
    <row r="12" spans="1:13" s="1157" customFormat="1" ht="32.1" customHeight="1">
      <c r="A12" s="1154" t="s">
        <v>288</v>
      </c>
      <c r="B12" s="1155">
        <v>70</v>
      </c>
      <c r="C12" s="1155">
        <v>65</v>
      </c>
      <c r="D12" s="1155">
        <v>5</v>
      </c>
      <c r="E12" s="1155">
        <v>72</v>
      </c>
      <c r="F12" s="1155">
        <v>5</v>
      </c>
      <c r="G12" s="1155">
        <v>34</v>
      </c>
      <c r="H12" s="1155">
        <v>8</v>
      </c>
      <c r="I12" s="1155">
        <v>20</v>
      </c>
      <c r="J12" s="1155">
        <v>0</v>
      </c>
      <c r="K12" s="1155">
        <v>0</v>
      </c>
      <c r="L12" s="1155">
        <v>5</v>
      </c>
      <c r="M12" s="1156" t="s">
        <v>288</v>
      </c>
    </row>
    <row r="13" spans="1:13" s="1157" customFormat="1" ht="32.1" customHeight="1">
      <c r="A13" s="1154" t="s">
        <v>289</v>
      </c>
      <c r="B13" s="1155">
        <v>68</v>
      </c>
      <c r="C13" s="1155">
        <v>62</v>
      </c>
      <c r="D13" s="1155">
        <v>6</v>
      </c>
      <c r="E13" s="1155">
        <v>68</v>
      </c>
      <c r="F13" s="1155">
        <v>5</v>
      </c>
      <c r="G13" s="1155">
        <v>34</v>
      </c>
      <c r="H13" s="1155">
        <v>8</v>
      </c>
      <c r="I13" s="1155">
        <v>20</v>
      </c>
      <c r="J13" s="1155">
        <v>0</v>
      </c>
      <c r="K13" s="1155">
        <v>0</v>
      </c>
      <c r="L13" s="1155">
        <v>1</v>
      </c>
      <c r="M13" s="1156" t="s">
        <v>289</v>
      </c>
    </row>
    <row r="14" spans="1:13" s="1157" customFormat="1" ht="32.1" customHeight="1">
      <c r="A14" s="1154" t="s">
        <v>290</v>
      </c>
      <c r="B14" s="1155">
        <v>83</v>
      </c>
      <c r="C14" s="1155">
        <v>73</v>
      </c>
      <c r="D14" s="1155">
        <v>10</v>
      </c>
      <c r="E14" s="1155">
        <v>83</v>
      </c>
      <c r="F14" s="1155">
        <v>5</v>
      </c>
      <c r="G14" s="1155">
        <v>41</v>
      </c>
      <c r="H14" s="1155">
        <v>8</v>
      </c>
      <c r="I14" s="1155">
        <v>23</v>
      </c>
      <c r="J14" s="1155">
        <v>0</v>
      </c>
      <c r="K14" s="1155">
        <v>0</v>
      </c>
      <c r="L14" s="1155">
        <v>6</v>
      </c>
      <c r="M14" s="1156" t="s">
        <v>290</v>
      </c>
    </row>
    <row r="15" spans="1:13" s="1161" customFormat="1" ht="32.1" customHeight="1">
      <c r="A15" s="1158" t="s">
        <v>978</v>
      </c>
      <c r="B15" s="1159">
        <f>SUM(B16:B26)</f>
        <v>82</v>
      </c>
      <c r="C15" s="1159">
        <f t="shared" ref="C15:L15" si="0">SUM(C16:C26)</f>
        <v>71</v>
      </c>
      <c r="D15" s="1159">
        <f t="shared" si="0"/>
        <v>11</v>
      </c>
      <c r="E15" s="1159">
        <f t="shared" si="0"/>
        <v>82</v>
      </c>
      <c r="F15" s="1614">
        <f t="shared" si="0"/>
        <v>14</v>
      </c>
      <c r="G15" s="1614">
        <f t="shared" si="0"/>
        <v>36</v>
      </c>
      <c r="H15" s="1614">
        <f t="shared" si="0"/>
        <v>8</v>
      </c>
      <c r="I15" s="1614">
        <f t="shared" si="0"/>
        <v>22</v>
      </c>
      <c r="J15" s="1614">
        <f t="shared" si="0"/>
        <v>0</v>
      </c>
      <c r="K15" s="1614">
        <f t="shared" si="0"/>
        <v>0</v>
      </c>
      <c r="L15" s="1614">
        <f t="shared" si="0"/>
        <v>2</v>
      </c>
      <c r="M15" s="1160" t="s">
        <v>979</v>
      </c>
    </row>
    <row r="16" spans="1:13" s="1161" customFormat="1" ht="32.1" customHeight="1">
      <c r="A16" s="1018" t="s">
        <v>980</v>
      </c>
      <c r="B16" s="1162">
        <f>SUM(C16:D16)</f>
        <v>28</v>
      </c>
      <c r="C16" s="1615">
        <v>27</v>
      </c>
      <c r="D16" s="1615">
        <v>1</v>
      </c>
      <c r="E16" s="1163">
        <f>SUM(F16:L16)</f>
        <v>28</v>
      </c>
      <c r="F16" s="1617">
        <v>3</v>
      </c>
      <c r="G16" s="1617">
        <v>1</v>
      </c>
      <c r="H16" s="1617">
        <v>6</v>
      </c>
      <c r="I16" s="1617">
        <v>18</v>
      </c>
      <c r="J16" s="1617">
        <v>0</v>
      </c>
      <c r="K16" s="1617">
        <v>0</v>
      </c>
      <c r="L16" s="1617">
        <v>0</v>
      </c>
      <c r="M16" s="1164" t="s">
        <v>981</v>
      </c>
    </row>
    <row r="17" spans="1:13" s="1161" customFormat="1" ht="32.1" customHeight="1">
      <c r="A17" s="1018" t="s">
        <v>982</v>
      </c>
      <c r="B17" s="1162">
        <f t="shared" ref="B17:B26" si="1">SUM(C17:D17)</f>
        <v>6</v>
      </c>
      <c r="C17" s="1615">
        <v>5</v>
      </c>
      <c r="D17" s="1615">
        <v>1</v>
      </c>
      <c r="E17" s="1163">
        <f t="shared" ref="E17:E26" si="2">SUM(F17:L17)</f>
        <v>6</v>
      </c>
      <c r="F17" s="1617">
        <v>0</v>
      </c>
      <c r="G17" s="1617">
        <v>0</v>
      </c>
      <c r="H17" s="1617">
        <v>2</v>
      </c>
      <c r="I17" s="1617">
        <v>2</v>
      </c>
      <c r="J17" s="1617">
        <v>0</v>
      </c>
      <c r="K17" s="1617">
        <v>0</v>
      </c>
      <c r="L17" s="1617">
        <v>2</v>
      </c>
      <c r="M17" s="1164" t="s">
        <v>26</v>
      </c>
    </row>
    <row r="18" spans="1:13" s="1161" customFormat="1" ht="32.1" customHeight="1">
      <c r="A18" s="1018" t="s">
        <v>27</v>
      </c>
      <c r="B18" s="1162">
        <f t="shared" si="1"/>
        <v>13</v>
      </c>
      <c r="C18" s="1615">
        <v>12</v>
      </c>
      <c r="D18" s="1615">
        <v>1</v>
      </c>
      <c r="E18" s="1163">
        <f t="shared" si="2"/>
        <v>13</v>
      </c>
      <c r="F18" s="1617">
        <v>11</v>
      </c>
      <c r="G18" s="1617">
        <v>0</v>
      </c>
      <c r="H18" s="1617">
        <v>0</v>
      </c>
      <c r="I18" s="1617">
        <v>2</v>
      </c>
      <c r="J18" s="1617">
        <v>0</v>
      </c>
      <c r="K18" s="1617">
        <v>0</v>
      </c>
      <c r="L18" s="1617">
        <v>0</v>
      </c>
      <c r="M18" s="1164" t="s">
        <v>28</v>
      </c>
    </row>
    <row r="19" spans="1:13" s="1161" customFormat="1" ht="32.1" customHeight="1">
      <c r="A19" s="1018" t="s">
        <v>29</v>
      </c>
      <c r="B19" s="1162">
        <f t="shared" si="1"/>
        <v>35</v>
      </c>
      <c r="C19" s="1615">
        <v>27</v>
      </c>
      <c r="D19" s="1615">
        <v>8</v>
      </c>
      <c r="E19" s="1163">
        <f t="shared" si="2"/>
        <v>35</v>
      </c>
      <c r="F19" s="1617">
        <v>0</v>
      </c>
      <c r="G19" s="1617">
        <v>35</v>
      </c>
      <c r="H19" s="1617">
        <v>0</v>
      </c>
      <c r="I19" s="1617">
        <v>0</v>
      </c>
      <c r="J19" s="1617">
        <v>0</v>
      </c>
      <c r="K19" s="1617">
        <v>0</v>
      </c>
      <c r="L19" s="1617">
        <v>0</v>
      </c>
      <c r="M19" s="1164" t="s">
        <v>983</v>
      </c>
    </row>
    <row r="20" spans="1:13" s="1161" customFormat="1" ht="32.1" customHeight="1">
      <c r="A20" s="1018" t="s">
        <v>31</v>
      </c>
      <c r="B20" s="1162">
        <f t="shared" si="1"/>
        <v>0</v>
      </c>
      <c r="C20" s="1615">
        <v>0</v>
      </c>
      <c r="D20" s="1615">
        <v>0</v>
      </c>
      <c r="E20" s="1163">
        <f t="shared" si="2"/>
        <v>0</v>
      </c>
      <c r="F20" s="1617">
        <v>0</v>
      </c>
      <c r="G20" s="1617">
        <v>0</v>
      </c>
      <c r="H20" s="1617">
        <v>0</v>
      </c>
      <c r="I20" s="1617">
        <v>0</v>
      </c>
      <c r="J20" s="1617">
        <v>0</v>
      </c>
      <c r="K20" s="1617">
        <v>0</v>
      </c>
      <c r="L20" s="1617">
        <v>0</v>
      </c>
      <c r="M20" s="1164" t="s">
        <v>32</v>
      </c>
    </row>
    <row r="21" spans="1:13" s="1161" customFormat="1" ht="32.1" customHeight="1">
      <c r="A21" s="1018" t="s">
        <v>33</v>
      </c>
      <c r="B21" s="1162">
        <f t="shared" si="1"/>
        <v>0</v>
      </c>
      <c r="C21" s="1615">
        <v>0</v>
      </c>
      <c r="D21" s="1615">
        <v>0</v>
      </c>
      <c r="E21" s="1163">
        <f t="shared" si="2"/>
        <v>0</v>
      </c>
      <c r="F21" s="1617">
        <v>0</v>
      </c>
      <c r="G21" s="1617">
        <v>0</v>
      </c>
      <c r="H21" s="1617">
        <v>0</v>
      </c>
      <c r="I21" s="1617">
        <v>0</v>
      </c>
      <c r="J21" s="1617">
        <v>0</v>
      </c>
      <c r="K21" s="1617">
        <v>0</v>
      </c>
      <c r="L21" s="1617">
        <v>0</v>
      </c>
      <c r="M21" s="1164" t="s">
        <v>34</v>
      </c>
    </row>
    <row r="22" spans="1:13" s="1161" customFormat="1" ht="32.1" customHeight="1">
      <c r="A22" s="1018" t="s">
        <v>35</v>
      </c>
      <c r="B22" s="1162">
        <f t="shared" si="1"/>
        <v>0</v>
      </c>
      <c r="C22" s="1615">
        <v>0</v>
      </c>
      <c r="D22" s="1615">
        <v>0</v>
      </c>
      <c r="E22" s="1163">
        <f t="shared" si="2"/>
        <v>0</v>
      </c>
      <c r="F22" s="1617">
        <v>0</v>
      </c>
      <c r="G22" s="1617">
        <v>0</v>
      </c>
      <c r="H22" s="1617">
        <v>0</v>
      </c>
      <c r="I22" s="1617">
        <v>0</v>
      </c>
      <c r="J22" s="1617">
        <v>0</v>
      </c>
      <c r="K22" s="1617">
        <v>0</v>
      </c>
      <c r="L22" s="1617">
        <v>0</v>
      </c>
      <c r="M22" s="1164" t="s">
        <v>36</v>
      </c>
    </row>
    <row r="23" spans="1:13" s="1161" customFormat="1" ht="32.1" customHeight="1">
      <c r="A23" s="1018" t="s">
        <v>37</v>
      </c>
      <c r="B23" s="1162">
        <f t="shared" si="1"/>
        <v>0</v>
      </c>
      <c r="C23" s="1615">
        <v>0</v>
      </c>
      <c r="D23" s="1615">
        <v>0</v>
      </c>
      <c r="E23" s="1163">
        <f t="shared" si="2"/>
        <v>0</v>
      </c>
      <c r="F23" s="1617">
        <v>0</v>
      </c>
      <c r="G23" s="1617">
        <v>0</v>
      </c>
      <c r="H23" s="1617">
        <v>0</v>
      </c>
      <c r="I23" s="1617">
        <v>0</v>
      </c>
      <c r="J23" s="1617">
        <v>0</v>
      </c>
      <c r="K23" s="1617">
        <v>0</v>
      </c>
      <c r="L23" s="1617">
        <v>0</v>
      </c>
      <c r="M23" s="1164" t="s">
        <v>82</v>
      </c>
    </row>
    <row r="24" spans="1:13" s="1161" customFormat="1" ht="32.1" customHeight="1">
      <c r="A24" s="1018" t="s">
        <v>39</v>
      </c>
      <c r="B24" s="1162">
        <f t="shared" si="1"/>
        <v>0</v>
      </c>
      <c r="C24" s="1615">
        <v>0</v>
      </c>
      <c r="D24" s="1615">
        <v>0</v>
      </c>
      <c r="E24" s="1163">
        <f t="shared" si="2"/>
        <v>0</v>
      </c>
      <c r="F24" s="1617">
        <v>0</v>
      </c>
      <c r="G24" s="1617">
        <v>0</v>
      </c>
      <c r="H24" s="1617">
        <v>0</v>
      </c>
      <c r="I24" s="1617">
        <v>0</v>
      </c>
      <c r="J24" s="1617">
        <v>0</v>
      </c>
      <c r="K24" s="1617">
        <v>0</v>
      </c>
      <c r="L24" s="1617">
        <v>0</v>
      </c>
      <c r="M24" s="1164" t="s">
        <v>40</v>
      </c>
    </row>
    <row r="25" spans="1:13" s="1161" customFormat="1" ht="32.1" customHeight="1">
      <c r="A25" s="1018" t="s">
        <v>41</v>
      </c>
      <c r="B25" s="1162">
        <f t="shared" si="1"/>
        <v>0</v>
      </c>
      <c r="C25" s="1615">
        <v>0</v>
      </c>
      <c r="D25" s="1615">
        <v>0</v>
      </c>
      <c r="E25" s="1163">
        <f t="shared" si="2"/>
        <v>0</v>
      </c>
      <c r="F25" s="1617">
        <v>0</v>
      </c>
      <c r="G25" s="1617">
        <v>0</v>
      </c>
      <c r="H25" s="1617">
        <v>0</v>
      </c>
      <c r="I25" s="1617">
        <v>0</v>
      </c>
      <c r="J25" s="1617">
        <v>0</v>
      </c>
      <c r="K25" s="1617">
        <v>0</v>
      </c>
      <c r="L25" s="1617">
        <v>0</v>
      </c>
      <c r="M25" s="1164" t="s">
        <v>595</v>
      </c>
    </row>
    <row r="26" spans="1:13" s="1161" customFormat="1" ht="36" customHeight="1" thickBot="1">
      <c r="A26" s="1023" t="s">
        <v>43</v>
      </c>
      <c r="B26" s="1165">
        <f t="shared" si="1"/>
        <v>0</v>
      </c>
      <c r="C26" s="1616">
        <v>0</v>
      </c>
      <c r="D26" s="1616">
        <v>0</v>
      </c>
      <c r="E26" s="1166">
        <f t="shared" si="2"/>
        <v>0</v>
      </c>
      <c r="F26" s="1618">
        <v>0</v>
      </c>
      <c r="G26" s="1618">
        <v>0</v>
      </c>
      <c r="H26" s="1618">
        <v>0</v>
      </c>
      <c r="I26" s="1618">
        <v>0</v>
      </c>
      <c r="J26" s="1618">
        <v>0</v>
      </c>
      <c r="K26" s="1618">
        <v>0</v>
      </c>
      <c r="L26" s="1618">
        <v>0</v>
      </c>
      <c r="M26" s="1167" t="s">
        <v>984</v>
      </c>
    </row>
    <row r="27" spans="1:13" s="1170" customFormat="1" ht="22.5" customHeight="1">
      <c r="A27" s="1896" t="s">
        <v>985</v>
      </c>
      <c r="B27" s="1896"/>
      <c r="C27" s="1896"/>
      <c r="D27" s="1896"/>
      <c r="E27" s="1896"/>
      <c r="F27" s="1896"/>
      <c r="G27" s="1896"/>
      <c r="H27" s="1168"/>
      <c r="I27" s="987"/>
      <c r="J27" s="1169"/>
      <c r="K27" s="2040" t="s">
        <v>986</v>
      </c>
      <c r="L27" s="2040"/>
      <c r="M27" s="2040"/>
    </row>
    <row r="28" spans="1:13" ht="22.5" customHeight="1">
      <c r="A28" s="989"/>
      <c r="B28" s="989"/>
      <c r="C28" s="989"/>
      <c r="D28" s="989"/>
    </row>
    <row r="29" spans="1:13" ht="22.5" customHeight="1">
      <c r="A29" s="989"/>
      <c r="B29" s="989"/>
      <c r="C29" s="989"/>
      <c r="D29" s="989"/>
      <c r="E29" s="1171"/>
    </row>
    <row r="30" spans="1:13" ht="22.5" customHeight="1">
      <c r="E30" s="1172"/>
    </row>
  </sheetData>
  <mergeCells count="9">
    <mergeCell ref="A27:G27"/>
    <mergeCell ref="K27:M27"/>
    <mergeCell ref="A2:M2"/>
    <mergeCell ref="A3:M3"/>
    <mergeCell ref="A6:A9"/>
    <mergeCell ref="B6:D6"/>
    <mergeCell ref="E6:L7"/>
    <mergeCell ref="M6:M9"/>
    <mergeCell ref="B7:D7"/>
  </mergeCells>
  <phoneticPr fontId="4" type="noConversion"/>
  <printOptions horizontalCentered="1"/>
  <pageMargins left="0.31496062992125984" right="0.39370078740157483" top="0.78740157480314965" bottom="0.39370078740157483" header="0.39370078740157483" footer="0"/>
  <pageSetup paperSize="9" scale="71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showGridLines="0" view="pageBreakPreview" zoomScaleNormal="75" workbookViewId="0">
      <selection activeCell="N12" sqref="N12"/>
    </sheetView>
  </sheetViews>
  <sheetFormatPr defaultRowHeight="12"/>
  <cols>
    <col min="1" max="1" width="8.625" style="988" customWidth="1"/>
    <col min="2" max="13" width="12.625" style="989" customWidth="1"/>
    <col min="14" max="14" width="14.75" style="989" customWidth="1"/>
    <col min="15" max="16384" width="9" style="989"/>
  </cols>
  <sheetData>
    <row r="1" spans="1:14" ht="35.1" customHeight="1">
      <c r="A1" s="1047"/>
    </row>
    <row r="2" spans="1:14" s="1173" customFormat="1" ht="21" customHeight="1">
      <c r="A2" s="1844" t="s">
        <v>987</v>
      </c>
      <c r="B2" s="1844"/>
      <c r="C2" s="1844"/>
      <c r="D2" s="1844"/>
      <c r="E2" s="1844"/>
      <c r="F2" s="1844"/>
      <c r="G2" s="1844"/>
      <c r="H2" s="1844"/>
      <c r="I2" s="1844"/>
      <c r="J2" s="1844"/>
      <c r="K2" s="1844"/>
      <c r="L2" s="1844"/>
      <c r="M2" s="1844"/>
      <c r="N2" s="1844"/>
    </row>
    <row r="3" spans="1:14" s="1173" customFormat="1" ht="20.25">
      <c r="A3" s="2056" t="s">
        <v>666</v>
      </c>
      <c r="B3" s="2056"/>
      <c r="C3" s="2056"/>
      <c r="D3" s="2056"/>
      <c r="E3" s="2056"/>
      <c r="F3" s="2056"/>
      <c r="G3" s="2056"/>
      <c r="H3" s="2056"/>
      <c r="I3" s="2056"/>
      <c r="J3" s="2056"/>
      <c r="K3" s="2056"/>
      <c r="L3" s="2056"/>
      <c r="M3" s="2056"/>
      <c r="N3" s="2056"/>
    </row>
    <row r="4" spans="1:14" s="993" customFormat="1" ht="14.25" thickBot="1">
      <c r="A4" s="992" t="s">
        <v>988</v>
      </c>
      <c r="F4" s="207"/>
      <c r="G4" s="207"/>
      <c r="H4" s="207"/>
      <c r="I4" s="207"/>
      <c r="J4" s="207"/>
      <c r="K4" s="207"/>
      <c r="L4" s="207"/>
      <c r="M4" s="207"/>
      <c r="N4" s="994" t="s">
        <v>989</v>
      </c>
    </row>
    <row r="5" spans="1:14" s="404" customFormat="1" ht="13.5" customHeight="1">
      <c r="A5" s="2014" t="s">
        <v>990</v>
      </c>
      <c r="B5" s="1174" t="s">
        <v>991</v>
      </c>
      <c r="C5" s="1175"/>
      <c r="D5" s="1176"/>
      <c r="E5" s="2057" t="s">
        <v>992</v>
      </c>
      <c r="F5" s="2058"/>
      <c r="G5" s="2014"/>
      <c r="H5" s="2057" t="s">
        <v>993</v>
      </c>
      <c r="I5" s="2058"/>
      <c r="J5" s="2014"/>
      <c r="K5" s="2058" t="s">
        <v>994</v>
      </c>
      <c r="L5" s="2058"/>
      <c r="M5" s="2014"/>
      <c r="N5" s="2057" t="s">
        <v>995</v>
      </c>
    </row>
    <row r="6" spans="1:14" s="404" customFormat="1" ht="13.5" customHeight="1">
      <c r="A6" s="2015"/>
      <c r="B6" s="1177" t="s">
        <v>996</v>
      </c>
      <c r="C6" s="1178"/>
      <c r="D6" s="1179"/>
      <c r="E6" s="2061" t="s">
        <v>997</v>
      </c>
      <c r="F6" s="2062"/>
      <c r="G6" s="2063"/>
      <c r="H6" s="2061" t="s">
        <v>998</v>
      </c>
      <c r="I6" s="2062"/>
      <c r="J6" s="2063"/>
      <c r="K6" s="2062" t="s">
        <v>999</v>
      </c>
      <c r="L6" s="2062"/>
      <c r="M6" s="2063"/>
      <c r="N6" s="2059"/>
    </row>
    <row r="7" spans="1:14" s="404" customFormat="1" ht="13.5" customHeight="1">
      <c r="A7" s="2015"/>
      <c r="B7" s="1180" t="s">
        <v>1000</v>
      </c>
      <c r="C7" s="1180" t="s">
        <v>1001</v>
      </c>
      <c r="D7" s="1180" t="s">
        <v>1002</v>
      </c>
      <c r="E7" s="1180" t="s">
        <v>1000</v>
      </c>
      <c r="F7" s="1180" t="s">
        <v>1001</v>
      </c>
      <c r="G7" s="1180" t="s">
        <v>1002</v>
      </c>
      <c r="H7" s="1180" t="s">
        <v>1000</v>
      </c>
      <c r="I7" s="1180" t="s">
        <v>1001</v>
      </c>
      <c r="J7" s="1180" t="s">
        <v>1002</v>
      </c>
      <c r="K7" s="1180" t="s">
        <v>1000</v>
      </c>
      <c r="L7" s="1180" t="s">
        <v>1001</v>
      </c>
      <c r="M7" s="1180" t="s">
        <v>1002</v>
      </c>
      <c r="N7" s="2059"/>
    </row>
    <row r="8" spans="1:14" s="404" customFormat="1" ht="29.25" customHeight="1">
      <c r="A8" s="2016"/>
      <c r="B8" s="1181" t="s">
        <v>1003</v>
      </c>
      <c r="C8" s="1182" t="s">
        <v>1004</v>
      </c>
      <c r="D8" s="1182" t="s">
        <v>1005</v>
      </c>
      <c r="E8" s="1181" t="s">
        <v>1003</v>
      </c>
      <c r="F8" s="1182" t="s">
        <v>1004</v>
      </c>
      <c r="G8" s="1182" t="s">
        <v>1005</v>
      </c>
      <c r="H8" s="1181" t="s">
        <v>1003</v>
      </c>
      <c r="I8" s="1182" t="s">
        <v>1004</v>
      </c>
      <c r="J8" s="1182" t="s">
        <v>1005</v>
      </c>
      <c r="K8" s="1181" t="s">
        <v>1003</v>
      </c>
      <c r="L8" s="1182" t="s">
        <v>1004</v>
      </c>
      <c r="M8" s="1182" t="s">
        <v>1005</v>
      </c>
      <c r="N8" s="2060"/>
    </row>
    <row r="9" spans="1:14" s="1051" customFormat="1" ht="60" customHeight="1">
      <c r="A9" s="770" t="s">
        <v>286</v>
      </c>
      <c r="B9" s="409">
        <v>15941</v>
      </c>
      <c r="C9" s="409">
        <v>9753</v>
      </c>
      <c r="D9" s="409">
        <v>5754</v>
      </c>
      <c r="E9" s="409">
        <v>333864</v>
      </c>
      <c r="F9" s="409">
        <v>41088</v>
      </c>
      <c r="G9" s="409">
        <v>27939</v>
      </c>
      <c r="H9" s="409">
        <v>0</v>
      </c>
      <c r="I9" s="409">
        <v>0</v>
      </c>
      <c r="J9" s="409">
        <v>0</v>
      </c>
      <c r="K9" s="1183">
        <v>0</v>
      </c>
      <c r="L9" s="1183">
        <v>0</v>
      </c>
      <c r="M9" s="1183">
        <v>0</v>
      </c>
      <c r="N9" s="1184" t="s">
        <v>286</v>
      </c>
    </row>
    <row r="10" spans="1:14" s="1051" customFormat="1" ht="60" customHeight="1">
      <c r="A10" s="770" t="s">
        <v>287</v>
      </c>
      <c r="B10" s="409">
        <v>15556</v>
      </c>
      <c r="C10" s="409">
        <v>9018</v>
      </c>
      <c r="D10" s="409">
        <v>5591</v>
      </c>
      <c r="E10" s="409">
        <v>298512</v>
      </c>
      <c r="F10" s="409">
        <v>35989</v>
      </c>
      <c r="G10" s="409">
        <v>27711</v>
      </c>
      <c r="H10" s="409">
        <v>0</v>
      </c>
      <c r="I10" s="409">
        <v>0</v>
      </c>
      <c r="J10" s="409">
        <v>0</v>
      </c>
      <c r="K10" s="1183">
        <v>1</v>
      </c>
      <c r="L10" s="1183">
        <v>1</v>
      </c>
      <c r="M10" s="1183">
        <v>0</v>
      </c>
      <c r="N10" s="1184" t="s">
        <v>287</v>
      </c>
    </row>
    <row r="11" spans="1:14" s="1051" customFormat="1" ht="60" customHeight="1">
      <c r="A11" s="770" t="s">
        <v>288</v>
      </c>
      <c r="B11" s="409">
        <v>13401</v>
      </c>
      <c r="C11" s="409">
        <v>7560</v>
      </c>
      <c r="D11" s="409">
        <v>4310</v>
      </c>
      <c r="E11" s="409">
        <v>340931</v>
      </c>
      <c r="F11" s="409">
        <v>40455</v>
      </c>
      <c r="G11" s="409">
        <v>30935</v>
      </c>
      <c r="H11" s="409">
        <v>0</v>
      </c>
      <c r="I11" s="409">
        <v>0</v>
      </c>
      <c r="J11" s="409">
        <v>0</v>
      </c>
      <c r="K11" s="1183">
        <v>0</v>
      </c>
      <c r="L11" s="1183">
        <v>0</v>
      </c>
      <c r="M11" s="1183">
        <v>0</v>
      </c>
      <c r="N11" s="1184" t="s">
        <v>288</v>
      </c>
    </row>
    <row r="12" spans="1:14" s="1051" customFormat="1" ht="60" customHeight="1">
      <c r="A12" s="770" t="s">
        <v>289</v>
      </c>
      <c r="B12" s="409">
        <v>10867</v>
      </c>
      <c r="C12" s="409">
        <v>6308</v>
      </c>
      <c r="D12" s="409">
        <v>3766</v>
      </c>
      <c r="E12" s="409">
        <v>320332</v>
      </c>
      <c r="F12" s="409">
        <v>37819</v>
      </c>
      <c r="G12" s="409">
        <v>26019</v>
      </c>
      <c r="H12" s="409">
        <v>0</v>
      </c>
      <c r="I12" s="409">
        <v>0</v>
      </c>
      <c r="J12" s="409">
        <v>0</v>
      </c>
      <c r="K12" s="1183">
        <v>0</v>
      </c>
      <c r="L12" s="1183">
        <v>0</v>
      </c>
      <c r="M12" s="1183">
        <v>0</v>
      </c>
      <c r="N12" s="1184" t="s">
        <v>289</v>
      </c>
    </row>
    <row r="13" spans="1:14" s="1051" customFormat="1" ht="60" customHeight="1">
      <c r="A13" s="770" t="s">
        <v>290</v>
      </c>
      <c r="B13" s="409">
        <v>10429</v>
      </c>
      <c r="C13" s="409">
        <v>6228</v>
      </c>
      <c r="D13" s="409">
        <v>3710</v>
      </c>
      <c r="E13" s="409">
        <v>360185</v>
      </c>
      <c r="F13" s="409">
        <v>42661</v>
      </c>
      <c r="G13" s="409">
        <v>31493</v>
      </c>
      <c r="H13" s="409">
        <v>0</v>
      </c>
      <c r="I13" s="409">
        <v>0</v>
      </c>
      <c r="J13" s="409">
        <v>0</v>
      </c>
      <c r="K13" s="1183">
        <v>0</v>
      </c>
      <c r="L13" s="1183">
        <v>0</v>
      </c>
      <c r="M13" s="1183">
        <v>0</v>
      </c>
      <c r="N13" s="1184" t="s">
        <v>290</v>
      </c>
    </row>
    <row r="14" spans="1:14" s="1051" customFormat="1" ht="60" customHeight="1" thickBot="1">
      <c r="A14" s="1185" t="s">
        <v>1006</v>
      </c>
      <c r="B14" s="1619">
        <v>10478</v>
      </c>
      <c r="C14" s="1619">
        <v>6279</v>
      </c>
      <c r="D14" s="1619">
        <v>3667</v>
      </c>
      <c r="E14" s="1619">
        <v>414785</v>
      </c>
      <c r="F14" s="1619">
        <v>55516</v>
      </c>
      <c r="G14" s="1619">
        <v>33183</v>
      </c>
      <c r="H14" s="1620">
        <v>0</v>
      </c>
      <c r="I14" s="1620">
        <v>0</v>
      </c>
      <c r="J14" s="1620">
        <v>0</v>
      </c>
      <c r="K14" s="1620">
        <v>0</v>
      </c>
      <c r="L14" s="1620">
        <v>0</v>
      </c>
      <c r="M14" s="1620">
        <v>0</v>
      </c>
      <c r="N14" s="1186" t="s">
        <v>1006</v>
      </c>
    </row>
    <row r="15" spans="1:14" s="1051" customFormat="1" ht="27" customHeight="1">
      <c r="A15" s="2055" t="s">
        <v>1007</v>
      </c>
      <c r="B15" s="2055"/>
      <c r="C15" s="2055"/>
      <c r="D15" s="634"/>
      <c r="E15" s="1187"/>
      <c r="F15" s="1964" t="s">
        <v>1008</v>
      </c>
      <c r="G15" s="1964"/>
      <c r="H15" s="1964"/>
      <c r="I15" s="1964"/>
      <c r="J15" s="1964"/>
      <c r="K15" s="1964"/>
      <c r="L15" s="1964"/>
      <c r="M15" s="1964"/>
      <c r="N15" s="1964"/>
    </row>
    <row r="16" spans="1:14" s="1081" customFormat="1" ht="12.95" customHeight="1">
      <c r="A16" s="1085"/>
      <c r="C16" s="1188"/>
      <c r="D16" s="1188"/>
      <c r="E16" s="1188"/>
      <c r="F16" s="1189"/>
      <c r="G16" s="1189"/>
      <c r="H16" s="1189"/>
      <c r="I16" s="1189"/>
      <c r="J16" s="1189"/>
      <c r="K16" s="1189"/>
      <c r="L16" s="1189"/>
      <c r="M16" s="1189"/>
      <c r="N16" s="1085"/>
    </row>
    <row r="17" spans="1:14" s="1081" customFormat="1" ht="3.75" customHeight="1">
      <c r="A17" s="1085"/>
      <c r="B17" s="1190"/>
      <c r="C17" s="1188"/>
      <c r="D17" s="1188"/>
      <c r="E17" s="1188"/>
      <c r="F17" s="1189"/>
      <c r="G17" s="1190"/>
      <c r="H17" s="1190"/>
      <c r="I17" s="1190"/>
      <c r="J17" s="1190"/>
      <c r="K17" s="1190"/>
      <c r="L17" s="1190"/>
      <c r="M17" s="1190"/>
      <c r="N17" s="1085"/>
    </row>
    <row r="18" spans="1:14" s="1081" customFormat="1" ht="3.75" customHeight="1">
      <c r="A18" s="1085"/>
      <c r="B18" s="1190"/>
      <c r="C18" s="1188"/>
      <c r="D18" s="1188"/>
      <c r="E18" s="1188"/>
      <c r="F18" s="1189"/>
      <c r="G18" s="1190"/>
      <c r="H18" s="1190"/>
      <c r="I18" s="1190"/>
      <c r="J18" s="1190"/>
      <c r="K18" s="1190"/>
      <c r="L18" s="1190"/>
      <c r="M18" s="1190"/>
      <c r="N18" s="1085"/>
    </row>
    <row r="19" spans="1:14" s="1081" customFormat="1" ht="3.75" customHeight="1">
      <c r="A19" s="1085"/>
      <c r="B19" s="1190"/>
      <c r="C19" s="1188"/>
      <c r="D19" s="1188"/>
      <c r="E19" s="1188"/>
      <c r="F19" s="1189"/>
      <c r="G19" s="1190"/>
      <c r="H19" s="1190"/>
      <c r="I19" s="1190"/>
      <c r="J19" s="1190"/>
      <c r="K19" s="1190"/>
      <c r="L19" s="1190"/>
      <c r="M19" s="1190"/>
      <c r="N19" s="1085"/>
    </row>
    <row r="20" spans="1:14" s="1081" customFormat="1" ht="12.75">
      <c r="A20" s="1085"/>
      <c r="B20" s="1190"/>
      <c r="C20" s="1188"/>
      <c r="D20" s="1188"/>
      <c r="E20" s="1188"/>
      <c r="F20" s="1189"/>
      <c r="G20" s="1190"/>
      <c r="H20" s="1190"/>
      <c r="I20" s="1190"/>
      <c r="J20" s="1190"/>
      <c r="K20" s="1190"/>
      <c r="L20" s="1190"/>
      <c r="M20" s="1190"/>
      <c r="N20" s="1085"/>
    </row>
    <row r="21" spans="1:14" s="1081" customFormat="1" ht="12.75">
      <c r="A21" s="1085"/>
    </row>
    <row r="22" spans="1:14" s="1081" customFormat="1" ht="12.75">
      <c r="A22" s="1085"/>
    </row>
    <row r="23" spans="1:14" s="1081" customFormat="1" ht="12.75">
      <c r="A23" s="1085"/>
    </row>
    <row r="24" spans="1:14" s="1081" customFormat="1" ht="12.75">
      <c r="A24" s="1085"/>
    </row>
    <row r="25" spans="1:14" s="1081" customFormat="1" ht="12.75">
      <c r="A25" s="1085"/>
    </row>
    <row r="26" spans="1:14" s="1081" customFormat="1" ht="12.75">
      <c r="A26" s="1085"/>
    </row>
    <row r="27" spans="1:14" s="1081" customFormat="1" ht="12.75">
      <c r="A27" s="1085"/>
    </row>
    <row r="28" spans="1:14" s="1081" customFormat="1" ht="12.75">
      <c r="A28" s="1085"/>
    </row>
    <row r="29" spans="1:14" s="1081" customFormat="1" ht="12.75">
      <c r="A29" s="1085"/>
    </row>
    <row r="30" spans="1:14" s="1081" customFormat="1" ht="12.75">
      <c r="A30" s="1085"/>
    </row>
    <row r="31" spans="1:14" s="1081" customFormat="1" ht="12.75">
      <c r="A31" s="1085"/>
    </row>
    <row r="32" spans="1:14" s="1081" customFormat="1" ht="12.75">
      <c r="A32" s="1085"/>
    </row>
    <row r="33" spans="1:1" s="1081" customFormat="1" ht="12.75">
      <c r="A33" s="1085"/>
    </row>
    <row r="34" spans="1:1" s="1081" customFormat="1" ht="12.75">
      <c r="A34" s="1085"/>
    </row>
    <row r="35" spans="1:1" s="1081" customFormat="1" ht="12.75">
      <c r="A35" s="1085"/>
    </row>
    <row r="36" spans="1:1" s="1081" customFormat="1" ht="12.75">
      <c r="A36" s="1085"/>
    </row>
    <row r="37" spans="1:1" s="1081" customFormat="1" ht="12.75">
      <c r="A37" s="1085"/>
    </row>
    <row r="38" spans="1:1" s="1081" customFormat="1" ht="12.75">
      <c r="A38" s="1085"/>
    </row>
    <row r="39" spans="1:1" s="1081" customFormat="1" ht="12.75">
      <c r="A39" s="1085"/>
    </row>
    <row r="40" spans="1:1" s="1081" customFormat="1" ht="12.75">
      <c r="A40" s="1085"/>
    </row>
    <row r="41" spans="1:1" s="1081" customFormat="1" ht="12.75">
      <c r="A41" s="1085"/>
    </row>
    <row r="42" spans="1:1" s="1081" customFormat="1" ht="12.75">
      <c r="A42" s="1085"/>
    </row>
  </sheetData>
  <mergeCells count="12">
    <mergeCell ref="A15:C15"/>
    <mergeCell ref="F15:N15"/>
    <mergeCell ref="A2:N2"/>
    <mergeCell ref="A3:N3"/>
    <mergeCell ref="A5:A8"/>
    <mergeCell ref="E5:G5"/>
    <mergeCell ref="H5:J5"/>
    <mergeCell ref="K5:M5"/>
    <mergeCell ref="N5:N8"/>
    <mergeCell ref="E6:G6"/>
    <mergeCell ref="H6:J6"/>
    <mergeCell ref="K6:M6"/>
  </mergeCells>
  <phoneticPr fontId="4" type="noConversion"/>
  <printOptions horizontalCentered="1"/>
  <pageMargins left="0.34" right="0.35" top="0.78740157480314965" bottom="0.39370078740157483" header="0.39370078740157483" footer="0"/>
  <pageSetup paperSize="9" scale="70" orientation="landscape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H23"/>
  <sheetViews>
    <sheetView showGridLines="0" view="pageBreakPreview" topLeftCell="A7" zoomScaleNormal="75" zoomScaleSheetLayoutView="100" workbookViewId="0">
      <selection activeCell="C9" sqref="C9"/>
    </sheetView>
  </sheetViews>
  <sheetFormatPr defaultRowHeight="15.75"/>
  <cols>
    <col min="1" max="1" width="10.125" style="238" customWidth="1"/>
    <col min="2" max="2" width="11.375" style="243" customWidth="1"/>
    <col min="3" max="3" width="10.25" style="243" customWidth="1"/>
    <col min="4" max="4" width="10.75" style="243" bestFit="1" customWidth="1"/>
    <col min="5" max="5" width="9.625" style="240" customWidth="1"/>
    <col min="6" max="6" width="12.375" style="243" customWidth="1"/>
    <col min="7" max="7" width="10.75" style="243" bestFit="1" customWidth="1"/>
    <col min="8" max="8" width="16.5" style="241" customWidth="1"/>
    <col min="9" max="12" width="6.875" style="238" customWidth="1"/>
    <col min="13" max="13" width="6" style="238" customWidth="1"/>
    <col min="14" max="14" width="6.875" style="238" customWidth="1"/>
    <col min="15" max="16384" width="9" style="238"/>
  </cols>
  <sheetData>
    <row r="1" spans="1:8" s="99" customFormat="1" ht="35.1" customHeight="1">
      <c r="A1" s="95"/>
      <c r="B1" s="96"/>
      <c r="C1" s="96"/>
      <c r="D1" s="96"/>
      <c r="E1" s="204"/>
      <c r="F1" s="96"/>
      <c r="G1" s="96"/>
      <c r="H1" s="205"/>
    </row>
    <row r="2" spans="1:8" s="100" customFormat="1" ht="25.5" customHeight="1">
      <c r="A2" s="1686" t="s">
        <v>688</v>
      </c>
      <c r="B2" s="1686"/>
      <c r="C2" s="1686"/>
      <c r="D2" s="1686"/>
      <c r="E2" s="1686"/>
      <c r="F2" s="1686"/>
      <c r="G2" s="1686"/>
      <c r="H2" s="1686"/>
    </row>
    <row r="3" spans="1:8" s="206" customFormat="1" ht="21" customHeight="1">
      <c r="A3" s="1707" t="s">
        <v>689</v>
      </c>
      <c r="B3" s="1707"/>
      <c r="C3" s="1707"/>
      <c r="D3" s="1707"/>
      <c r="E3" s="1707"/>
      <c r="F3" s="1707"/>
      <c r="G3" s="1707"/>
      <c r="H3" s="1707"/>
    </row>
    <row r="4" spans="1:8" s="207" customFormat="1" ht="18.75" customHeight="1" thickBot="1">
      <c r="A4" s="207" t="s">
        <v>690</v>
      </c>
      <c r="B4" s="208"/>
      <c r="C4" s="208"/>
      <c r="D4" s="208"/>
      <c r="E4" s="209"/>
      <c r="F4" s="208"/>
      <c r="G4" s="208"/>
      <c r="H4" s="210" t="s">
        <v>691</v>
      </c>
    </row>
    <row r="5" spans="1:8" s="212" customFormat="1" ht="19.5" customHeight="1">
      <c r="A5" s="1687" t="s">
        <v>692</v>
      </c>
      <c r="B5" s="953" t="s">
        <v>693</v>
      </c>
      <c r="C5" s="953" t="s">
        <v>694</v>
      </c>
      <c r="D5" s="953" t="s">
        <v>695</v>
      </c>
      <c r="E5" s="953" t="s">
        <v>696</v>
      </c>
      <c r="F5" s="953" t="s">
        <v>697</v>
      </c>
      <c r="G5" s="953" t="s">
        <v>698</v>
      </c>
      <c r="H5" s="1712" t="s">
        <v>699</v>
      </c>
    </row>
    <row r="6" spans="1:8" s="212" customFormat="1" ht="13.5" customHeight="1">
      <c r="A6" s="1688"/>
      <c r="B6" s="394"/>
      <c r="C6" s="394"/>
      <c r="D6" s="954"/>
      <c r="E6" s="954"/>
      <c r="F6" s="955"/>
      <c r="G6" s="955"/>
      <c r="H6" s="1713"/>
    </row>
    <row r="7" spans="1:8" s="212" customFormat="1" ht="13.5" customHeight="1">
      <c r="A7" s="1688"/>
      <c r="B7" s="2064" t="s">
        <v>700</v>
      </c>
      <c r="C7" s="2066" t="s">
        <v>701</v>
      </c>
      <c r="D7" s="2068" t="s">
        <v>702</v>
      </c>
      <c r="E7" s="2069" t="s">
        <v>703</v>
      </c>
      <c r="F7" s="2071" t="s">
        <v>704</v>
      </c>
      <c r="G7" s="1734" t="s">
        <v>705</v>
      </c>
      <c r="H7" s="1713"/>
    </row>
    <row r="8" spans="1:8" s="212" customFormat="1" ht="18" customHeight="1">
      <c r="A8" s="1689"/>
      <c r="B8" s="2065"/>
      <c r="C8" s="2067"/>
      <c r="D8" s="2065"/>
      <c r="E8" s="2070"/>
      <c r="F8" s="2072"/>
      <c r="G8" s="1735"/>
      <c r="H8" s="1714"/>
    </row>
    <row r="9" spans="1:8" s="960" customFormat="1" ht="66" customHeight="1">
      <c r="A9" s="956">
        <v>2011</v>
      </c>
      <c r="B9" s="957">
        <v>174007</v>
      </c>
      <c r="C9" s="958">
        <v>23784</v>
      </c>
      <c r="D9" s="958">
        <v>47883</v>
      </c>
      <c r="E9" s="958">
        <v>7587</v>
      </c>
      <c r="F9" s="958">
        <v>67767</v>
      </c>
      <c r="G9" s="958">
        <v>26986</v>
      </c>
      <c r="H9" s="959">
        <v>2011</v>
      </c>
    </row>
    <row r="10" spans="1:8" s="961" customFormat="1" ht="66" customHeight="1">
      <c r="A10" s="956">
        <v>2012</v>
      </c>
      <c r="B10" s="957">
        <v>168546</v>
      </c>
      <c r="C10" s="958">
        <v>32750</v>
      </c>
      <c r="D10" s="958">
        <v>64789</v>
      </c>
      <c r="E10" s="958">
        <v>6000</v>
      </c>
      <c r="F10" s="958">
        <v>63298</v>
      </c>
      <c r="G10" s="958">
        <v>1709</v>
      </c>
      <c r="H10" s="959">
        <v>2012</v>
      </c>
    </row>
    <row r="11" spans="1:8" s="961" customFormat="1" ht="66" customHeight="1">
      <c r="A11" s="956">
        <v>2013</v>
      </c>
      <c r="B11" s="957">
        <v>130818</v>
      </c>
      <c r="C11" s="958">
        <v>15102</v>
      </c>
      <c r="D11" s="958">
        <v>47165</v>
      </c>
      <c r="E11" s="958">
        <v>5712</v>
      </c>
      <c r="F11" s="958">
        <v>60169</v>
      </c>
      <c r="G11" s="958">
        <v>2670</v>
      </c>
      <c r="H11" s="959">
        <v>2013</v>
      </c>
    </row>
    <row r="12" spans="1:8" s="961" customFormat="1" ht="66" customHeight="1">
      <c r="A12" s="956">
        <v>2014</v>
      </c>
      <c r="B12" s="957">
        <v>114844</v>
      </c>
      <c r="C12" s="958">
        <v>20126</v>
      </c>
      <c r="D12" s="958">
        <v>36502</v>
      </c>
      <c r="E12" s="958">
        <v>5490</v>
      </c>
      <c r="F12" s="958">
        <v>50640</v>
      </c>
      <c r="G12" s="958">
        <v>2091</v>
      </c>
      <c r="H12" s="959">
        <v>2014</v>
      </c>
    </row>
    <row r="13" spans="1:8" s="961" customFormat="1" ht="66" customHeight="1">
      <c r="A13" s="956">
        <v>2015</v>
      </c>
      <c r="B13" s="957">
        <v>121430</v>
      </c>
      <c r="C13" s="958">
        <v>17680</v>
      </c>
      <c r="D13" s="958">
        <v>29316</v>
      </c>
      <c r="E13" s="958">
        <v>10594</v>
      </c>
      <c r="F13" s="958">
        <v>48701</v>
      </c>
      <c r="G13" s="958">
        <v>15139</v>
      </c>
      <c r="H13" s="959">
        <v>2015</v>
      </c>
    </row>
    <row r="14" spans="1:8" s="965" customFormat="1" ht="66" customHeight="1" thickBot="1">
      <c r="A14" s="962">
        <v>2016</v>
      </c>
      <c r="B14" s="963">
        <f>SUM(C14:G14)</f>
        <v>109705</v>
      </c>
      <c r="C14" s="1628">
        <v>18787</v>
      </c>
      <c r="D14" s="1628">
        <v>26322</v>
      </c>
      <c r="E14" s="1629">
        <v>4880</v>
      </c>
      <c r="F14" s="1628">
        <v>45413</v>
      </c>
      <c r="G14" s="1628">
        <v>14303</v>
      </c>
      <c r="H14" s="964">
        <v>2016</v>
      </c>
    </row>
    <row r="15" spans="1:8" s="207" customFormat="1" ht="30" customHeight="1">
      <c r="A15" s="1896" t="s">
        <v>706</v>
      </c>
      <c r="B15" s="1896"/>
      <c r="C15" s="1896"/>
      <c r="D15" s="1857" t="s">
        <v>707</v>
      </c>
      <c r="E15" s="1857"/>
      <c r="F15" s="1857"/>
      <c r="G15" s="1857"/>
      <c r="H15" s="1857"/>
    </row>
    <row r="16" spans="1:8">
      <c r="B16" s="242"/>
      <c r="C16" s="242"/>
      <c r="D16" s="242"/>
      <c r="F16" s="242"/>
      <c r="G16" s="242"/>
    </row>
    <row r="17" spans="2:7">
      <c r="B17" s="242"/>
      <c r="C17" s="242"/>
      <c r="D17" s="242"/>
      <c r="F17" s="242"/>
      <c r="G17" s="242"/>
    </row>
    <row r="18" spans="2:7">
      <c r="B18" s="242"/>
      <c r="C18" s="242"/>
      <c r="D18" s="242"/>
      <c r="F18" s="242"/>
      <c r="G18" s="242"/>
    </row>
    <row r="19" spans="2:7">
      <c r="B19" s="242"/>
      <c r="C19" s="242"/>
      <c r="D19" s="242"/>
      <c r="F19" s="242"/>
      <c r="G19" s="242"/>
    </row>
    <row r="20" spans="2:7">
      <c r="B20" s="242"/>
      <c r="C20" s="242"/>
      <c r="D20" s="242"/>
      <c r="F20" s="242"/>
      <c r="G20" s="242"/>
    </row>
    <row r="21" spans="2:7">
      <c r="B21" s="242"/>
      <c r="C21" s="242"/>
      <c r="D21" s="242"/>
      <c r="F21" s="242"/>
      <c r="G21" s="242"/>
    </row>
    <row r="22" spans="2:7">
      <c r="B22" s="242"/>
      <c r="C22" s="242"/>
      <c r="D22" s="242"/>
      <c r="F22" s="242"/>
      <c r="G22" s="242"/>
    </row>
    <row r="23" spans="2:7">
      <c r="B23" s="242"/>
      <c r="C23" s="242"/>
      <c r="D23" s="242"/>
      <c r="F23" s="242"/>
      <c r="G23" s="242"/>
    </row>
  </sheetData>
  <mergeCells count="12">
    <mergeCell ref="A15:C15"/>
    <mergeCell ref="D15:H15"/>
    <mergeCell ref="A2:H2"/>
    <mergeCell ref="A3:H3"/>
    <mergeCell ref="A5:A8"/>
    <mergeCell ref="H5:H8"/>
    <mergeCell ref="B7:B8"/>
    <mergeCell ref="C7:C8"/>
    <mergeCell ref="D7:D8"/>
    <mergeCell ref="E7:E8"/>
    <mergeCell ref="F7:F8"/>
    <mergeCell ref="G7:G8"/>
  </mergeCells>
  <phoneticPr fontId="4" type="noConversion"/>
  <printOptions horizontalCentered="1"/>
  <pageMargins left="0.41" right="0.28000000000000003" top="0.78740157480314965" bottom="0.31" header="0.39370078740157483" footer="0"/>
  <pageSetup paperSize="9" orientation="portrait" horizontalDpi="300" verticalDpi="300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"/>
  <sheetViews>
    <sheetView showGridLines="0" view="pageBreakPreview" topLeftCell="A7" zoomScale="90" zoomScaleNormal="75" workbookViewId="0">
      <selection activeCell="B14" sqref="B14"/>
    </sheetView>
  </sheetViews>
  <sheetFormatPr defaultRowHeight="15.75"/>
  <cols>
    <col min="1" max="1" width="9.625" style="1089" customWidth="1"/>
    <col min="2" max="2" width="9.875" style="1132" customWidth="1"/>
    <col min="3" max="3" width="9.625" style="1087" customWidth="1"/>
    <col min="4" max="4" width="10.625" style="1087" customWidth="1"/>
    <col min="5" max="5" width="9.375" style="1087" customWidth="1"/>
    <col min="6" max="6" width="10.25" style="1087" customWidth="1"/>
    <col min="7" max="7" width="10.5" style="1087" customWidth="1"/>
    <col min="8" max="8" width="10.25" style="1087" customWidth="1"/>
    <col min="9" max="9" width="10.75" style="1087" customWidth="1"/>
    <col min="10" max="10" width="9.625" style="1132" customWidth="1"/>
    <col min="11" max="11" width="9.75" style="1087" customWidth="1"/>
    <col min="12" max="12" width="7.875" style="1087" customWidth="1"/>
    <col min="13" max="13" width="9.25" style="1087" customWidth="1"/>
    <col min="14" max="14" width="10.625" style="1087" customWidth="1"/>
    <col min="15" max="15" width="9.125" style="1087" customWidth="1"/>
    <col min="16" max="16" width="10" style="1087" customWidth="1"/>
    <col min="17" max="17" width="10.75" style="1132" customWidth="1"/>
    <col min="18" max="18" width="18" style="1089" customWidth="1"/>
    <col min="19" max="19" width="6" style="1087" customWidth="1"/>
    <col min="20" max="16384" width="9" style="1087"/>
  </cols>
  <sheetData>
    <row r="1" spans="1:18" ht="35.1" customHeight="1">
      <c r="A1" s="1047"/>
      <c r="B1" s="1047"/>
      <c r="J1" s="1088"/>
      <c r="Q1" s="1088"/>
    </row>
    <row r="2" spans="1:18" s="1191" customFormat="1" ht="20.25">
      <c r="A2" s="2035" t="s">
        <v>1009</v>
      </c>
      <c r="B2" s="2035"/>
      <c r="C2" s="2035"/>
      <c r="D2" s="2035"/>
      <c r="E2" s="2035"/>
      <c r="F2" s="2035"/>
      <c r="G2" s="2035"/>
      <c r="H2" s="2035"/>
      <c r="I2" s="2035"/>
      <c r="J2" s="2073" t="s">
        <v>1010</v>
      </c>
      <c r="K2" s="2073"/>
      <c r="L2" s="2073"/>
      <c r="M2" s="2073"/>
      <c r="N2" s="2073"/>
      <c r="O2" s="2073"/>
      <c r="P2" s="2073"/>
      <c r="Q2" s="2073"/>
      <c r="R2" s="2073"/>
    </row>
    <row r="3" spans="1:18" s="1094" customFormat="1" ht="18.75">
      <c r="A3" s="1091" t="s">
        <v>1011</v>
      </c>
      <c r="B3" s="1092"/>
      <c r="C3" s="1091"/>
      <c r="D3" s="1091"/>
      <c r="E3" s="1091"/>
      <c r="F3" s="1091"/>
      <c r="G3" s="1091"/>
      <c r="H3" s="1093"/>
      <c r="I3" s="1091"/>
      <c r="J3" s="1091"/>
      <c r="K3" s="1091"/>
      <c r="L3" s="1091"/>
      <c r="M3" s="1091"/>
      <c r="N3" s="1091"/>
      <c r="O3" s="1091"/>
      <c r="P3" s="1091"/>
      <c r="Q3" s="1092"/>
      <c r="R3" s="1091"/>
    </row>
    <row r="4" spans="1:18" s="1097" customFormat="1" ht="14.25" thickBot="1">
      <c r="A4" s="1095" t="s">
        <v>1012</v>
      </c>
      <c r="B4" s="1096"/>
      <c r="I4" s="1098"/>
      <c r="J4" s="1096"/>
      <c r="O4" s="1098"/>
      <c r="P4" s="1098"/>
      <c r="Q4" s="1096"/>
      <c r="R4" s="1099" t="s">
        <v>1013</v>
      </c>
    </row>
    <row r="5" spans="1:18" s="1192" customFormat="1" ht="19.5" customHeight="1">
      <c r="A5" s="2041" t="s">
        <v>1014</v>
      </c>
      <c r="B5" s="2074" t="s">
        <v>1015</v>
      </c>
      <c r="C5" s="2074" t="s">
        <v>1016</v>
      </c>
      <c r="D5" s="2074" t="s">
        <v>1017</v>
      </c>
      <c r="E5" s="2044" t="s">
        <v>1018</v>
      </c>
      <c r="F5" s="2045"/>
      <c r="G5" s="2045"/>
      <c r="H5" s="2045"/>
      <c r="I5" s="2046"/>
      <c r="J5" s="2041" t="s">
        <v>1019</v>
      </c>
      <c r="K5" s="2074" t="s">
        <v>1020</v>
      </c>
      <c r="L5" s="2044" t="s">
        <v>1021</v>
      </c>
      <c r="M5" s="2045"/>
      <c r="N5" s="2045"/>
      <c r="O5" s="2045"/>
      <c r="P5" s="2045"/>
      <c r="Q5" s="2046"/>
      <c r="R5" s="1954" t="s">
        <v>1022</v>
      </c>
    </row>
    <row r="6" spans="1:18" s="1192" customFormat="1" ht="31.5" customHeight="1">
      <c r="A6" s="2042"/>
      <c r="B6" s="2075"/>
      <c r="C6" s="2075"/>
      <c r="D6" s="2075"/>
      <c r="E6" s="2049" t="s">
        <v>1023</v>
      </c>
      <c r="F6" s="2054"/>
      <c r="G6" s="2054"/>
      <c r="H6" s="2054"/>
      <c r="I6" s="2043"/>
      <c r="J6" s="2042"/>
      <c r="K6" s="2075"/>
      <c r="L6" s="2053" t="s">
        <v>1024</v>
      </c>
      <c r="M6" s="2054"/>
      <c r="N6" s="2054"/>
      <c r="O6" s="2054"/>
      <c r="P6" s="2054"/>
      <c r="Q6" s="2043"/>
      <c r="R6" s="1955"/>
    </row>
    <row r="7" spans="1:18" s="1192" customFormat="1" ht="29.25" customHeight="1">
      <c r="A7" s="2042"/>
      <c r="B7" s="2077" t="s">
        <v>1025</v>
      </c>
      <c r="C7" s="2079" t="s">
        <v>1026</v>
      </c>
      <c r="D7" s="2079" t="s">
        <v>1027</v>
      </c>
      <c r="E7" s="1193" t="s">
        <v>1028</v>
      </c>
      <c r="F7" s="1194" t="s">
        <v>1029</v>
      </c>
      <c r="G7" s="1194" t="s">
        <v>1030</v>
      </c>
      <c r="H7" s="1193" t="s">
        <v>1031</v>
      </c>
      <c r="I7" s="1194" t="s">
        <v>1032</v>
      </c>
      <c r="J7" s="2081" t="s">
        <v>1033</v>
      </c>
      <c r="K7" s="2079" t="s">
        <v>1034</v>
      </c>
      <c r="L7" s="1195" t="s">
        <v>1035</v>
      </c>
      <c r="M7" s="1194" t="s">
        <v>1036</v>
      </c>
      <c r="N7" s="1193" t="s">
        <v>1037</v>
      </c>
      <c r="O7" s="1194" t="s">
        <v>1038</v>
      </c>
      <c r="P7" s="1193" t="s">
        <v>1039</v>
      </c>
      <c r="Q7" s="1194" t="s">
        <v>1040</v>
      </c>
      <c r="R7" s="1955"/>
    </row>
    <row r="8" spans="1:18" s="1192" customFormat="1" ht="64.5" customHeight="1">
      <c r="A8" s="2043"/>
      <c r="B8" s="2078"/>
      <c r="C8" s="2080"/>
      <c r="D8" s="2080"/>
      <c r="E8" s="1196" t="s">
        <v>1041</v>
      </c>
      <c r="F8" s="1196" t="s">
        <v>1042</v>
      </c>
      <c r="G8" s="1196" t="s">
        <v>1043</v>
      </c>
      <c r="H8" s="1196" t="s">
        <v>1044</v>
      </c>
      <c r="I8" s="1196" t="s">
        <v>1045</v>
      </c>
      <c r="J8" s="2082"/>
      <c r="K8" s="2078"/>
      <c r="L8" s="1197" t="s">
        <v>1041</v>
      </c>
      <c r="M8" s="1196" t="s">
        <v>1046</v>
      </c>
      <c r="N8" s="1196" t="s">
        <v>1047</v>
      </c>
      <c r="O8" s="1196" t="s">
        <v>1048</v>
      </c>
      <c r="P8" s="1198" t="s">
        <v>1049</v>
      </c>
      <c r="Q8" s="1196" t="s">
        <v>1050</v>
      </c>
      <c r="R8" s="1956"/>
    </row>
    <row r="9" spans="1:18" s="1203" customFormat="1" ht="59.25" customHeight="1">
      <c r="A9" s="1154" t="s">
        <v>286</v>
      </c>
      <c r="B9" s="1199">
        <v>200</v>
      </c>
      <c r="C9" s="944">
        <v>1</v>
      </c>
      <c r="D9" s="944">
        <v>0</v>
      </c>
      <c r="E9" s="1200">
        <v>31</v>
      </c>
      <c r="F9" s="944">
        <v>8</v>
      </c>
      <c r="G9" s="944">
        <v>21</v>
      </c>
      <c r="H9" s="944">
        <v>2</v>
      </c>
      <c r="I9" s="944">
        <v>0</v>
      </c>
      <c r="J9" s="944">
        <v>1</v>
      </c>
      <c r="K9" s="944">
        <v>0</v>
      </c>
      <c r="L9" s="944">
        <v>167</v>
      </c>
      <c r="M9" s="944">
        <v>145</v>
      </c>
      <c r="N9" s="944">
        <v>0</v>
      </c>
      <c r="O9" s="944">
        <v>19</v>
      </c>
      <c r="P9" s="944">
        <v>1</v>
      </c>
      <c r="Q9" s="1201">
        <v>2</v>
      </c>
      <c r="R9" s="1202" t="s">
        <v>286</v>
      </c>
    </row>
    <row r="10" spans="1:18" s="1203" customFormat="1" ht="59.25" customHeight="1">
      <c r="A10" s="1154" t="s">
        <v>287</v>
      </c>
      <c r="B10" s="944">
        <v>230</v>
      </c>
      <c r="C10" s="944">
        <v>1</v>
      </c>
      <c r="D10" s="944">
        <v>0</v>
      </c>
      <c r="E10" s="1200">
        <v>31</v>
      </c>
      <c r="F10" s="944">
        <v>8</v>
      </c>
      <c r="G10" s="944">
        <v>21</v>
      </c>
      <c r="H10" s="944">
        <v>2</v>
      </c>
      <c r="I10" s="944">
        <v>0</v>
      </c>
      <c r="J10" s="944">
        <v>1</v>
      </c>
      <c r="K10" s="944">
        <v>2</v>
      </c>
      <c r="L10" s="944">
        <v>195</v>
      </c>
      <c r="M10" s="944">
        <v>160</v>
      </c>
      <c r="N10" s="944">
        <v>0</v>
      </c>
      <c r="O10" s="944">
        <v>19</v>
      </c>
      <c r="P10" s="944">
        <v>12</v>
      </c>
      <c r="Q10" s="1201">
        <v>4</v>
      </c>
      <c r="R10" s="1202" t="s">
        <v>287</v>
      </c>
    </row>
    <row r="11" spans="1:18" s="1203" customFormat="1" ht="59.25" customHeight="1">
      <c r="A11" s="1154" t="s">
        <v>288</v>
      </c>
      <c r="B11" s="944">
        <v>226</v>
      </c>
      <c r="C11" s="944">
        <v>1</v>
      </c>
      <c r="D11" s="944">
        <v>0</v>
      </c>
      <c r="E11" s="1200">
        <v>31</v>
      </c>
      <c r="F11" s="944">
        <v>8</v>
      </c>
      <c r="G11" s="944">
        <v>20</v>
      </c>
      <c r="H11" s="944">
        <v>2</v>
      </c>
      <c r="I11" s="944">
        <v>1</v>
      </c>
      <c r="J11" s="944">
        <v>1</v>
      </c>
      <c r="K11" s="944">
        <v>2</v>
      </c>
      <c r="L11" s="944">
        <v>191</v>
      </c>
      <c r="M11" s="944">
        <v>159</v>
      </c>
      <c r="N11" s="944">
        <v>1</v>
      </c>
      <c r="O11" s="944">
        <v>19</v>
      </c>
      <c r="P11" s="944">
        <v>12</v>
      </c>
      <c r="Q11" s="1201">
        <v>0</v>
      </c>
      <c r="R11" s="1202" t="s">
        <v>288</v>
      </c>
    </row>
    <row r="12" spans="1:18" s="1203" customFormat="1" ht="59.25" customHeight="1">
      <c r="A12" s="1154" t="s">
        <v>289</v>
      </c>
      <c r="B12" s="944">
        <v>246</v>
      </c>
      <c r="C12" s="944">
        <v>1</v>
      </c>
      <c r="D12" s="944">
        <v>0</v>
      </c>
      <c r="E12" s="1200">
        <v>34</v>
      </c>
      <c r="F12" s="944">
        <v>10</v>
      </c>
      <c r="G12" s="944">
        <v>21</v>
      </c>
      <c r="H12" s="944">
        <v>2</v>
      </c>
      <c r="I12" s="944">
        <v>1</v>
      </c>
      <c r="J12" s="944">
        <v>1</v>
      </c>
      <c r="K12" s="944">
        <v>2</v>
      </c>
      <c r="L12" s="944">
        <v>208</v>
      </c>
      <c r="M12" s="944">
        <v>172</v>
      </c>
      <c r="N12" s="944">
        <v>1</v>
      </c>
      <c r="O12" s="944">
        <v>19</v>
      </c>
      <c r="P12" s="944">
        <v>16</v>
      </c>
      <c r="Q12" s="1201">
        <v>0</v>
      </c>
      <c r="R12" s="1202" t="s">
        <v>289</v>
      </c>
    </row>
    <row r="13" spans="1:18" s="1203" customFormat="1" ht="59.25" customHeight="1">
      <c r="A13" s="1154" t="s">
        <v>290</v>
      </c>
      <c r="B13" s="944">
        <v>215</v>
      </c>
      <c r="C13" s="944">
        <v>1</v>
      </c>
      <c r="D13" s="944">
        <v>0</v>
      </c>
      <c r="E13" s="1200">
        <v>33</v>
      </c>
      <c r="F13" s="944">
        <v>10</v>
      </c>
      <c r="G13" s="944">
        <v>20</v>
      </c>
      <c r="H13" s="944">
        <v>2</v>
      </c>
      <c r="I13" s="944">
        <v>1</v>
      </c>
      <c r="J13" s="944">
        <v>1</v>
      </c>
      <c r="K13" s="944">
        <v>2</v>
      </c>
      <c r="L13" s="944">
        <v>178</v>
      </c>
      <c r="M13" s="944">
        <v>149</v>
      </c>
      <c r="N13" s="944">
        <v>1</v>
      </c>
      <c r="O13" s="944">
        <v>13</v>
      </c>
      <c r="P13" s="944">
        <v>15</v>
      </c>
      <c r="Q13" s="1201">
        <v>0</v>
      </c>
      <c r="R13" s="1202" t="s">
        <v>290</v>
      </c>
    </row>
    <row r="14" spans="1:18" s="1208" customFormat="1" ht="59.25" customHeight="1" thickBot="1">
      <c r="A14" s="1204" t="s">
        <v>1051</v>
      </c>
      <c r="B14" s="1205">
        <f>SUM(C14,D14,E14,J14,K14,L14)</f>
        <v>222</v>
      </c>
      <c r="C14" s="1205">
        <v>0</v>
      </c>
      <c r="D14" s="1206">
        <v>0</v>
      </c>
      <c r="E14" s="1205">
        <f>SUM(F14:I14)</f>
        <v>33</v>
      </c>
      <c r="F14" s="1621">
        <v>10</v>
      </c>
      <c r="G14" s="1621">
        <v>20</v>
      </c>
      <c r="H14" s="1621">
        <v>2</v>
      </c>
      <c r="I14" s="1622">
        <v>1</v>
      </c>
      <c r="J14" s="1623">
        <v>1</v>
      </c>
      <c r="K14" s="1623">
        <v>4</v>
      </c>
      <c r="L14" s="1205">
        <f>SUM(M14:Q14)</f>
        <v>184</v>
      </c>
      <c r="M14" s="1624">
        <v>151</v>
      </c>
      <c r="N14" s="1625">
        <v>1</v>
      </c>
      <c r="O14" s="1624">
        <v>15</v>
      </c>
      <c r="P14" s="1624">
        <v>17</v>
      </c>
      <c r="Q14" s="1626">
        <v>0</v>
      </c>
      <c r="R14" s="1207" t="s">
        <v>866</v>
      </c>
    </row>
    <row r="15" spans="1:18" s="1142" customFormat="1" ht="21.75" customHeight="1">
      <c r="A15" s="1896" t="s">
        <v>1052</v>
      </c>
      <c r="B15" s="1896"/>
      <c r="C15" s="1097"/>
      <c r="D15" s="1097"/>
      <c r="E15" s="1097"/>
      <c r="F15" s="1097"/>
      <c r="G15" s="1097"/>
      <c r="J15" s="2076" t="s">
        <v>1053</v>
      </c>
      <c r="K15" s="2076"/>
      <c r="L15" s="2076"/>
      <c r="M15" s="2076"/>
      <c r="N15" s="2076"/>
      <c r="O15" s="2076"/>
      <c r="P15" s="2076"/>
      <c r="Q15" s="2076"/>
      <c r="R15" s="2076"/>
    </row>
    <row r="16" spans="1:18" ht="12.95" customHeight="1">
      <c r="A16" s="1209"/>
      <c r="Q16" s="1088"/>
    </row>
    <row r="17" spans="17:17" ht="3.75" customHeight="1">
      <c r="Q17" s="1088"/>
    </row>
    <row r="18" spans="17:17" ht="3.75" customHeight="1">
      <c r="Q18" s="1088"/>
    </row>
    <row r="19" spans="17:17" ht="3.75" customHeight="1">
      <c r="Q19" s="1088"/>
    </row>
    <row r="20" spans="17:17">
      <c r="Q20" s="1088"/>
    </row>
    <row r="21" spans="17:17">
      <c r="Q21" s="1088"/>
    </row>
    <row r="22" spans="17:17">
      <c r="Q22" s="1088"/>
    </row>
    <row r="23" spans="17:17">
      <c r="Q23" s="1088"/>
    </row>
    <row r="24" spans="17:17">
      <c r="Q24" s="1088"/>
    </row>
    <row r="25" spans="17:17">
      <c r="Q25" s="1088"/>
    </row>
    <row r="26" spans="17:17">
      <c r="Q26" s="1088"/>
    </row>
    <row r="27" spans="17:17">
      <c r="Q27" s="1088"/>
    </row>
    <row r="28" spans="17:17">
      <c r="Q28" s="1088"/>
    </row>
    <row r="29" spans="17:17">
      <c r="Q29" s="1088"/>
    </row>
    <row r="30" spans="17:17">
      <c r="Q30" s="1088"/>
    </row>
    <row r="31" spans="17:17">
      <c r="Q31" s="1088"/>
    </row>
    <row r="32" spans="17:17">
      <c r="Q32" s="1088"/>
    </row>
    <row r="33" spans="17:17">
      <c r="Q33" s="1088"/>
    </row>
    <row r="34" spans="17:17">
      <c r="Q34" s="1088"/>
    </row>
    <row r="35" spans="17:17">
      <c r="Q35" s="1088"/>
    </row>
    <row r="36" spans="17:17">
      <c r="Q36" s="1088"/>
    </row>
    <row r="37" spans="17:17">
      <c r="Q37" s="1088"/>
    </row>
  </sheetData>
  <mergeCells count="20">
    <mergeCell ref="A15:B15"/>
    <mergeCell ref="J15:R15"/>
    <mergeCell ref="R5:R8"/>
    <mergeCell ref="E6:I6"/>
    <mergeCell ref="L6:Q6"/>
    <mergeCell ref="B7:B8"/>
    <mergeCell ref="C7:C8"/>
    <mergeCell ref="D7:D8"/>
    <mergeCell ref="J7:J8"/>
    <mergeCell ref="K7:K8"/>
    <mergeCell ref="A2:I2"/>
    <mergeCell ref="J2:R2"/>
    <mergeCell ref="A5:A8"/>
    <mergeCell ref="B5:B6"/>
    <mergeCell ref="C5:C6"/>
    <mergeCell ref="D5:D6"/>
    <mergeCell ref="E5:I5"/>
    <mergeCell ref="J5:J6"/>
    <mergeCell ref="K5:K6"/>
    <mergeCell ref="L5:Q5"/>
  </mergeCells>
  <phoneticPr fontId="4" type="noConversion"/>
  <printOptions horizontalCentered="1"/>
  <pageMargins left="0.37" right="0.31" top="0.78740157480314965" bottom="0.39370078740157483" header="0.43" footer="0"/>
  <pageSetup paperSize="9" scale="70" orientation="landscape" horizontalDpi="300" verticalDpi="30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showGridLines="0" view="pageBreakPreview" topLeftCell="A7" zoomScaleNormal="75" workbookViewId="0">
      <selection activeCell="A14" sqref="A14"/>
    </sheetView>
  </sheetViews>
  <sheetFormatPr defaultRowHeight="15.75"/>
  <cols>
    <col min="1" max="1" width="8.875" style="988" customWidth="1"/>
    <col min="2" max="2" width="9.875" style="577" customWidth="1"/>
    <col min="3" max="3" width="8.125" style="577" hidden="1" customWidth="1"/>
    <col min="4" max="4" width="6.875" style="577" customWidth="1"/>
    <col min="5" max="5" width="8.75" style="989" customWidth="1"/>
    <col min="6" max="6" width="11.625" style="989" customWidth="1"/>
    <col min="7" max="7" width="6.875" style="989" customWidth="1"/>
    <col min="8" max="8" width="8.75" style="989" customWidth="1"/>
    <col min="9" max="9" width="6.875" style="989" customWidth="1"/>
    <col min="10" max="10" width="9.875" style="989" customWidth="1"/>
    <col min="11" max="11" width="12.375" style="577" customWidth="1"/>
    <col min="12" max="16384" width="9" style="989"/>
  </cols>
  <sheetData>
    <row r="1" spans="1:11" ht="35.1" customHeight="1">
      <c r="A1" s="1047"/>
      <c r="B1" s="1047"/>
      <c r="C1" s="606"/>
      <c r="D1" s="606"/>
      <c r="K1" s="606"/>
    </row>
    <row r="2" spans="1:11" s="990" customFormat="1" ht="20.25">
      <c r="A2" s="1844" t="s">
        <v>1054</v>
      </c>
      <c r="B2" s="1844"/>
      <c r="C2" s="1844"/>
      <c r="D2" s="1844"/>
      <c r="E2" s="1844"/>
      <c r="F2" s="1844"/>
      <c r="G2" s="1844"/>
      <c r="H2" s="1844"/>
      <c r="I2" s="1844"/>
      <c r="J2" s="1844"/>
      <c r="K2" s="1844"/>
    </row>
    <row r="3" spans="1:11" s="1050" customFormat="1" ht="20.25">
      <c r="A3" s="1844" t="s">
        <v>1055</v>
      </c>
      <c r="B3" s="1844"/>
      <c r="C3" s="1844"/>
      <c r="D3" s="1844"/>
      <c r="E3" s="1844"/>
      <c r="F3" s="1844"/>
      <c r="G3" s="1844"/>
      <c r="H3" s="1844"/>
      <c r="I3" s="1844"/>
      <c r="J3" s="1844"/>
      <c r="K3" s="1844"/>
    </row>
    <row r="4" spans="1:11" s="1145" customFormat="1" ht="14.25" thickBot="1">
      <c r="A4" s="1210" t="s">
        <v>1056</v>
      </c>
      <c r="B4" s="207"/>
      <c r="C4" s="207"/>
      <c r="D4" s="207"/>
      <c r="E4" s="993"/>
      <c r="F4" s="993"/>
      <c r="G4" s="993"/>
      <c r="H4" s="993"/>
      <c r="I4" s="993"/>
      <c r="J4" s="993"/>
      <c r="K4" s="102" t="s">
        <v>1057</v>
      </c>
    </row>
    <row r="5" spans="1:11" s="1213" customFormat="1" ht="36" customHeight="1">
      <c r="A5" s="2084" t="s">
        <v>712</v>
      </c>
      <c r="B5" s="1211" t="s">
        <v>1058</v>
      </c>
      <c r="C5" s="1212"/>
      <c r="D5" s="1864" t="s">
        <v>1059</v>
      </c>
      <c r="E5" s="2087"/>
      <c r="F5" s="2088"/>
      <c r="G5" s="1864" t="s">
        <v>1060</v>
      </c>
      <c r="H5" s="2087"/>
      <c r="I5" s="2088"/>
      <c r="J5" s="1211" t="s">
        <v>1061</v>
      </c>
      <c r="K5" s="1864" t="s">
        <v>1062</v>
      </c>
    </row>
    <row r="6" spans="1:11" s="1213" customFormat="1" ht="29.25" customHeight="1">
      <c r="A6" s="2085"/>
      <c r="B6" s="1214"/>
      <c r="C6" s="1215"/>
      <c r="D6" s="1216"/>
      <c r="E6" s="1217" t="s">
        <v>1063</v>
      </c>
      <c r="F6" s="1218" t="s">
        <v>1064</v>
      </c>
      <c r="G6" s="1216"/>
      <c r="H6" s="1217" t="s">
        <v>1065</v>
      </c>
      <c r="I6" s="1219" t="s">
        <v>1066</v>
      </c>
      <c r="J6" s="1220"/>
      <c r="K6" s="1865"/>
    </row>
    <row r="7" spans="1:11" s="1213" customFormat="1" ht="15" customHeight="1">
      <c r="A7" s="2085"/>
      <c r="B7" s="1221"/>
      <c r="C7" s="1222"/>
      <c r="D7" s="1223"/>
      <c r="E7" s="1871" t="s">
        <v>1067</v>
      </c>
      <c r="F7" s="1871" t="s">
        <v>1068</v>
      </c>
      <c r="G7" s="1224"/>
      <c r="H7" s="1871" t="s">
        <v>1069</v>
      </c>
      <c r="I7" s="1225"/>
      <c r="J7" s="1221"/>
      <c r="K7" s="1865"/>
    </row>
    <row r="8" spans="1:11" s="1213" customFormat="1" ht="42.75" customHeight="1">
      <c r="A8" s="2086"/>
      <c r="B8" s="701" t="s">
        <v>17</v>
      </c>
      <c r="C8" s="1226"/>
      <c r="D8" s="1227"/>
      <c r="E8" s="1872"/>
      <c r="F8" s="1872"/>
      <c r="G8" s="1227"/>
      <c r="H8" s="1872"/>
      <c r="I8" s="1228" t="s">
        <v>1070</v>
      </c>
      <c r="J8" s="1229" t="s">
        <v>1071</v>
      </c>
      <c r="K8" s="1866"/>
    </row>
    <row r="9" spans="1:11" s="1231" customFormat="1" ht="63" customHeight="1">
      <c r="A9" s="770" t="s">
        <v>286</v>
      </c>
      <c r="B9" s="409">
        <v>19366</v>
      </c>
      <c r="C9" s="289"/>
      <c r="D9" s="409">
        <v>580</v>
      </c>
      <c r="E9" s="1230">
        <v>416</v>
      </c>
      <c r="F9" s="1230">
        <v>164</v>
      </c>
      <c r="G9" s="409">
        <v>590</v>
      </c>
      <c r="H9" s="1230">
        <v>0</v>
      </c>
      <c r="I9" s="1230">
        <v>590</v>
      </c>
      <c r="J9" s="1230">
        <v>18196</v>
      </c>
      <c r="K9" s="1114" t="s">
        <v>286</v>
      </c>
    </row>
    <row r="10" spans="1:11" s="1231" customFormat="1" ht="63" customHeight="1">
      <c r="A10" s="770" t="s">
        <v>287</v>
      </c>
      <c r="B10" s="409">
        <v>19225</v>
      </c>
      <c r="C10" s="289"/>
      <c r="D10" s="409">
        <v>580</v>
      </c>
      <c r="E10" s="1230">
        <v>416</v>
      </c>
      <c r="F10" s="1230">
        <v>164</v>
      </c>
      <c r="G10" s="409">
        <v>593</v>
      </c>
      <c r="H10" s="1232">
        <v>1</v>
      </c>
      <c r="I10" s="1230">
        <v>592</v>
      </c>
      <c r="J10" s="1230">
        <v>18052</v>
      </c>
      <c r="K10" s="1114" t="s">
        <v>287</v>
      </c>
    </row>
    <row r="11" spans="1:11" s="1231" customFormat="1" ht="63" customHeight="1">
      <c r="A11" s="770" t="s">
        <v>288</v>
      </c>
      <c r="B11" s="409">
        <v>19219</v>
      </c>
      <c r="C11" s="289"/>
      <c r="D11" s="409">
        <v>580</v>
      </c>
      <c r="E11" s="1230">
        <v>416</v>
      </c>
      <c r="F11" s="1230">
        <v>164</v>
      </c>
      <c r="G11" s="409">
        <v>590</v>
      </c>
      <c r="H11" s="1232">
        <v>0</v>
      </c>
      <c r="I11" s="1230">
        <v>590</v>
      </c>
      <c r="J11" s="1230">
        <v>18049</v>
      </c>
      <c r="K11" s="1114" t="s">
        <v>288</v>
      </c>
    </row>
    <row r="12" spans="1:11" s="1231" customFormat="1" ht="63" customHeight="1">
      <c r="A12" s="770" t="s">
        <v>289</v>
      </c>
      <c r="B12" s="409">
        <v>19198</v>
      </c>
      <c r="C12" s="289"/>
      <c r="D12" s="409">
        <v>571</v>
      </c>
      <c r="E12" s="1230">
        <v>416</v>
      </c>
      <c r="F12" s="1230">
        <v>155</v>
      </c>
      <c r="G12" s="409">
        <v>578</v>
      </c>
      <c r="H12" s="1232">
        <v>0</v>
      </c>
      <c r="I12" s="1230">
        <v>578</v>
      </c>
      <c r="J12" s="1230">
        <v>18049</v>
      </c>
      <c r="K12" s="1114" t="s">
        <v>289</v>
      </c>
    </row>
    <row r="13" spans="1:11" s="1231" customFormat="1" ht="63" customHeight="1">
      <c r="A13" s="770" t="s">
        <v>290</v>
      </c>
      <c r="B13" s="409">
        <v>19183</v>
      </c>
      <c r="C13" s="289"/>
      <c r="D13" s="409">
        <v>472</v>
      </c>
      <c r="E13" s="1230">
        <v>421</v>
      </c>
      <c r="F13" s="1230">
        <v>51</v>
      </c>
      <c r="G13" s="409">
        <v>471</v>
      </c>
      <c r="H13" s="1232">
        <v>22</v>
      </c>
      <c r="I13" s="1230">
        <v>449</v>
      </c>
      <c r="J13" s="1230">
        <v>18240</v>
      </c>
      <c r="K13" s="1114" t="s">
        <v>290</v>
      </c>
    </row>
    <row r="14" spans="1:11" s="1238" customFormat="1" ht="63" customHeight="1" thickBot="1">
      <c r="A14" s="1233" t="s">
        <v>1072</v>
      </c>
      <c r="B14" s="1234">
        <f>SUM(D14,G14,J14)</f>
        <v>19174</v>
      </c>
      <c r="C14" s="522"/>
      <c r="D14" s="1234">
        <f>SUM(E14:F14)</f>
        <v>463</v>
      </c>
      <c r="E14" s="1235">
        <v>412</v>
      </c>
      <c r="F14" s="1235">
        <v>51</v>
      </c>
      <c r="G14" s="1234">
        <f>SUM(H14:I14)</f>
        <v>471</v>
      </c>
      <c r="H14" s="1236">
        <v>22</v>
      </c>
      <c r="I14" s="1235">
        <v>449</v>
      </c>
      <c r="J14" s="1235">
        <v>18240</v>
      </c>
      <c r="K14" s="1237" t="s">
        <v>1072</v>
      </c>
    </row>
    <row r="15" spans="1:11" s="1170" customFormat="1" ht="23.25" customHeight="1">
      <c r="A15" s="1896" t="s">
        <v>1073</v>
      </c>
      <c r="B15" s="1896"/>
      <c r="C15" s="1896"/>
      <c r="D15" s="1896"/>
      <c r="E15" s="994"/>
      <c r="F15" s="2083" t="s">
        <v>1074</v>
      </c>
      <c r="G15" s="2083"/>
      <c r="H15" s="2083"/>
      <c r="I15" s="2083"/>
      <c r="J15" s="2083"/>
      <c r="K15" s="2083"/>
    </row>
    <row r="16" spans="1:11" ht="12.95" customHeight="1">
      <c r="E16" s="1239"/>
    </row>
    <row r="17" spans="5:5" ht="3.75" customHeight="1">
      <c r="E17" s="1239"/>
    </row>
    <row r="18" spans="5:5" ht="3.75" customHeight="1">
      <c r="E18" s="1239"/>
    </row>
    <row r="19" spans="5:5" ht="3.75" customHeight="1">
      <c r="E19" s="1239"/>
    </row>
    <row r="20" spans="5:5">
      <c r="E20" s="1239"/>
    </row>
    <row r="21" spans="5:5">
      <c r="E21" s="1239"/>
    </row>
    <row r="22" spans="5:5">
      <c r="E22" s="1239"/>
    </row>
    <row r="23" spans="5:5">
      <c r="E23" s="1239"/>
    </row>
    <row r="24" spans="5:5">
      <c r="E24" s="1239"/>
    </row>
    <row r="25" spans="5:5">
      <c r="E25" s="1239"/>
    </row>
    <row r="26" spans="5:5">
      <c r="E26" s="1239"/>
    </row>
    <row r="27" spans="5:5">
      <c r="E27" s="1239"/>
    </row>
    <row r="28" spans="5:5">
      <c r="E28" s="1239"/>
    </row>
    <row r="29" spans="5:5">
      <c r="E29" s="1239"/>
    </row>
    <row r="30" spans="5:5">
      <c r="E30" s="1239"/>
    </row>
  </sheetData>
  <mergeCells count="11">
    <mergeCell ref="A15:D15"/>
    <mergeCell ref="F15:K15"/>
    <mergeCell ref="A2:K2"/>
    <mergeCell ref="A3:K3"/>
    <mergeCell ref="A5:A8"/>
    <mergeCell ref="D5:F5"/>
    <mergeCell ref="G5:I5"/>
    <mergeCell ref="K5:K8"/>
    <mergeCell ref="E7:E8"/>
    <mergeCell ref="F7:F8"/>
    <mergeCell ref="H7:H8"/>
  </mergeCells>
  <phoneticPr fontId="4" type="noConversion"/>
  <printOptions horizontalCentered="1"/>
  <pageMargins left="0.16" right="0.24" top="0.78740157480314965" bottom="0.39370078740157483" header="0.39370078740157483" footer="0"/>
  <pageSetup paperSize="9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Q16"/>
  <sheetViews>
    <sheetView showGridLines="0" view="pageBreakPreview" topLeftCell="A7" zoomScaleNormal="75" workbookViewId="0">
      <selection activeCell="B15" sqref="B15"/>
    </sheetView>
  </sheetViews>
  <sheetFormatPr defaultRowHeight="15.75"/>
  <cols>
    <col min="1" max="1" width="8.25" style="988" customWidth="1"/>
    <col min="2" max="2" width="10.75" style="577" customWidth="1"/>
    <col min="3" max="3" width="10.25" style="577" customWidth="1"/>
    <col min="4" max="4" width="9.875" style="989" customWidth="1"/>
    <col min="5" max="5" width="8.875" style="989" customWidth="1"/>
    <col min="6" max="6" width="8.75" style="989" customWidth="1"/>
    <col min="7" max="7" width="6.375" style="989" customWidth="1"/>
    <col min="8" max="8" width="7.625" style="989" customWidth="1"/>
    <col min="9" max="9" width="7.25" style="989" customWidth="1"/>
    <col min="10" max="10" width="6.625" style="577" customWidth="1"/>
    <col min="11" max="11" width="7.75" style="989" customWidth="1"/>
    <col min="12" max="12" width="7.875" style="989" customWidth="1"/>
    <col min="13" max="13" width="8.375" style="577" customWidth="1"/>
    <col min="14" max="16384" width="9" style="989"/>
  </cols>
  <sheetData>
    <row r="1" spans="1:121" ht="35.1" customHeight="1">
      <c r="A1" s="1047"/>
      <c r="B1" s="1047"/>
      <c r="C1" s="606"/>
      <c r="J1" s="606"/>
      <c r="M1" s="606"/>
    </row>
    <row r="2" spans="1:121" s="990" customFormat="1" ht="20.25">
      <c r="A2" s="1844" t="s">
        <v>1075</v>
      </c>
      <c r="B2" s="1844"/>
      <c r="C2" s="1844"/>
      <c r="D2" s="1844"/>
      <c r="E2" s="1844"/>
      <c r="F2" s="1844"/>
      <c r="G2" s="1844"/>
      <c r="H2" s="1844"/>
      <c r="I2" s="1844"/>
      <c r="J2" s="1844"/>
      <c r="K2" s="1844"/>
      <c r="L2" s="1844"/>
      <c r="M2" s="1844"/>
    </row>
    <row r="3" spans="1:121" s="990" customFormat="1" ht="20.25">
      <c r="A3" s="1844" t="s">
        <v>1076</v>
      </c>
      <c r="B3" s="1844"/>
      <c r="C3" s="1844"/>
      <c r="D3" s="1844"/>
      <c r="E3" s="1844"/>
      <c r="F3" s="1844"/>
      <c r="G3" s="1844"/>
      <c r="H3" s="1844"/>
      <c r="I3" s="1844"/>
      <c r="J3" s="1844"/>
      <c r="K3" s="1844"/>
      <c r="L3" s="1844"/>
      <c r="M3" s="1844"/>
    </row>
    <row r="4" spans="1:121" s="1050" customFormat="1" ht="12">
      <c r="A4" s="1240"/>
      <c r="B4" s="494"/>
      <c r="C4" s="494"/>
      <c r="D4" s="1240"/>
      <c r="E4" s="1240"/>
      <c r="F4" s="1240"/>
      <c r="G4" s="1240"/>
      <c r="H4" s="1240"/>
      <c r="I4" s="1240"/>
      <c r="J4" s="494"/>
      <c r="K4" s="1240"/>
      <c r="L4" s="1240"/>
      <c r="M4" s="494"/>
    </row>
    <row r="5" spans="1:121" s="1145" customFormat="1" ht="14.25" thickBot="1">
      <c r="A5" s="992" t="s">
        <v>1077</v>
      </c>
      <c r="B5" s="207"/>
      <c r="C5" s="207"/>
      <c r="D5" s="993"/>
      <c r="E5" s="993"/>
      <c r="F5" s="993"/>
      <c r="G5" s="993"/>
      <c r="H5" s="993"/>
      <c r="I5" s="993"/>
      <c r="J5" s="207"/>
      <c r="K5" s="993"/>
      <c r="L5" s="993"/>
      <c r="M5" s="102" t="s">
        <v>1057</v>
      </c>
    </row>
    <row r="6" spans="1:121" s="1146" customFormat="1" ht="29.25" customHeight="1">
      <c r="A6" s="2089" t="s">
        <v>712</v>
      </c>
      <c r="B6" s="1241" t="s">
        <v>1078</v>
      </c>
      <c r="C6" s="2092" t="s">
        <v>1079</v>
      </c>
      <c r="D6" s="2093"/>
      <c r="E6" s="2093"/>
      <c r="F6" s="2093"/>
      <c r="G6" s="2093"/>
      <c r="H6" s="2092" t="s">
        <v>1080</v>
      </c>
      <c r="I6" s="2093"/>
      <c r="J6" s="2093"/>
      <c r="K6" s="2093"/>
      <c r="L6" s="2094"/>
      <c r="M6" s="2047" t="s">
        <v>1062</v>
      </c>
    </row>
    <row r="7" spans="1:121" s="1146" customFormat="1" ht="32.25" customHeight="1">
      <c r="A7" s="2090"/>
      <c r="B7" s="1242"/>
      <c r="C7" s="1193" t="s">
        <v>66</v>
      </c>
      <c r="D7" s="1193" t="s">
        <v>1081</v>
      </c>
      <c r="E7" s="1193" t="s">
        <v>1082</v>
      </c>
      <c r="F7" s="1193" t="s">
        <v>1083</v>
      </c>
      <c r="G7" s="1243" t="s">
        <v>1084</v>
      </c>
      <c r="H7" s="1193" t="s">
        <v>66</v>
      </c>
      <c r="I7" s="1193" t="s">
        <v>1085</v>
      </c>
      <c r="J7" s="1193" t="s">
        <v>1086</v>
      </c>
      <c r="K7" s="1193" t="s">
        <v>1087</v>
      </c>
      <c r="L7" s="1193" t="s">
        <v>1088</v>
      </c>
      <c r="M7" s="2052"/>
    </row>
    <row r="8" spans="1:121" s="1146" customFormat="1" ht="19.5" customHeight="1">
      <c r="A8" s="2090"/>
      <c r="B8" s="2077" t="s">
        <v>17</v>
      </c>
      <c r="C8" s="2079" t="s">
        <v>1089</v>
      </c>
      <c r="D8" s="2077" t="s">
        <v>1090</v>
      </c>
      <c r="E8" s="2079" t="s">
        <v>1091</v>
      </c>
      <c r="F8" s="2077" t="s">
        <v>1092</v>
      </c>
      <c r="G8" s="2095" t="s">
        <v>1093</v>
      </c>
      <c r="H8" s="2079" t="s">
        <v>1094</v>
      </c>
      <c r="I8" s="2079" t="s">
        <v>1095</v>
      </c>
      <c r="J8" s="2077" t="s">
        <v>1096</v>
      </c>
      <c r="K8" s="2079" t="s">
        <v>1097</v>
      </c>
      <c r="L8" s="2079" t="s">
        <v>1098</v>
      </c>
      <c r="M8" s="2052"/>
    </row>
    <row r="9" spans="1:121" s="1146" customFormat="1" ht="8.25" customHeight="1">
      <c r="A9" s="2091"/>
      <c r="B9" s="2078"/>
      <c r="C9" s="2078"/>
      <c r="D9" s="2078"/>
      <c r="E9" s="2078"/>
      <c r="F9" s="2078"/>
      <c r="G9" s="2096"/>
      <c r="H9" s="2078"/>
      <c r="I9" s="2078"/>
      <c r="J9" s="2078"/>
      <c r="K9" s="2078"/>
      <c r="L9" s="2078"/>
      <c r="M9" s="2053"/>
    </row>
    <row r="10" spans="1:121" s="1244" customFormat="1" ht="62.25" customHeight="1">
      <c r="A10" s="770" t="s">
        <v>286</v>
      </c>
      <c r="B10" s="409">
        <v>19366</v>
      </c>
      <c r="C10" s="409">
        <v>19271</v>
      </c>
      <c r="D10" s="409">
        <v>10628</v>
      </c>
      <c r="E10" s="409">
        <v>3249</v>
      </c>
      <c r="F10" s="409">
        <v>5368</v>
      </c>
      <c r="G10" s="409">
        <v>26</v>
      </c>
      <c r="H10" s="409">
        <v>95</v>
      </c>
      <c r="I10" s="409">
        <v>95</v>
      </c>
      <c r="J10" s="409">
        <v>0</v>
      </c>
      <c r="K10" s="409">
        <v>0</v>
      </c>
      <c r="L10" s="409">
        <v>0</v>
      </c>
      <c r="M10" s="1114" t="s">
        <v>286</v>
      </c>
      <c r="DQ10" s="1245"/>
    </row>
    <row r="11" spans="1:121" s="1244" customFormat="1" ht="62.25" customHeight="1">
      <c r="A11" s="770" t="s">
        <v>287</v>
      </c>
      <c r="B11" s="409">
        <v>19225</v>
      </c>
      <c r="C11" s="409">
        <v>19174</v>
      </c>
      <c r="D11" s="409">
        <v>10647</v>
      </c>
      <c r="E11" s="409">
        <v>3248</v>
      </c>
      <c r="F11" s="409">
        <v>5253</v>
      </c>
      <c r="G11" s="409">
        <v>26</v>
      </c>
      <c r="H11" s="409">
        <v>51</v>
      </c>
      <c r="I11" s="409">
        <v>51</v>
      </c>
      <c r="J11" s="409">
        <v>0</v>
      </c>
      <c r="K11" s="409">
        <v>0</v>
      </c>
      <c r="L11" s="409">
        <v>0</v>
      </c>
      <c r="M11" s="1114" t="s">
        <v>287</v>
      </c>
      <c r="DQ11" s="1245"/>
    </row>
    <row r="12" spans="1:121" s="1244" customFormat="1" ht="62.25" customHeight="1">
      <c r="A12" s="770" t="s">
        <v>288</v>
      </c>
      <c r="B12" s="409">
        <v>19219</v>
      </c>
      <c r="C12" s="409">
        <v>19168</v>
      </c>
      <c r="D12" s="409">
        <v>10641</v>
      </c>
      <c r="E12" s="409">
        <v>3248</v>
      </c>
      <c r="F12" s="409">
        <v>5253</v>
      </c>
      <c r="G12" s="409">
        <v>26</v>
      </c>
      <c r="H12" s="409">
        <v>51</v>
      </c>
      <c r="I12" s="409">
        <v>51</v>
      </c>
      <c r="J12" s="409">
        <v>0</v>
      </c>
      <c r="K12" s="409">
        <v>0</v>
      </c>
      <c r="L12" s="409">
        <v>0</v>
      </c>
      <c r="M12" s="1114" t="s">
        <v>288</v>
      </c>
      <c r="DQ12" s="1245"/>
    </row>
    <row r="13" spans="1:121" s="1244" customFormat="1" ht="62.25" customHeight="1">
      <c r="A13" s="770" t="s">
        <v>289</v>
      </c>
      <c r="B13" s="409">
        <v>19198</v>
      </c>
      <c r="C13" s="409">
        <v>18837</v>
      </c>
      <c r="D13" s="409">
        <v>10559</v>
      </c>
      <c r="E13" s="409">
        <v>3072</v>
      </c>
      <c r="F13" s="409">
        <v>5183</v>
      </c>
      <c r="G13" s="409">
        <v>23</v>
      </c>
      <c r="H13" s="409">
        <v>361</v>
      </c>
      <c r="I13" s="409">
        <v>51</v>
      </c>
      <c r="J13" s="409">
        <v>0</v>
      </c>
      <c r="K13" s="409">
        <v>0</v>
      </c>
      <c r="L13" s="409">
        <v>310</v>
      </c>
      <c r="M13" s="1114" t="s">
        <v>289</v>
      </c>
      <c r="DQ13" s="1245"/>
    </row>
    <row r="14" spans="1:121" s="1244" customFormat="1" ht="62.25" customHeight="1">
      <c r="A14" s="770" t="s">
        <v>290</v>
      </c>
      <c r="B14" s="409">
        <v>19183</v>
      </c>
      <c r="C14" s="409">
        <v>18837</v>
      </c>
      <c r="D14" s="409">
        <v>10559</v>
      </c>
      <c r="E14" s="409">
        <v>3072</v>
      </c>
      <c r="F14" s="409">
        <v>5183</v>
      </c>
      <c r="G14" s="409">
        <v>23</v>
      </c>
      <c r="H14" s="409">
        <v>346</v>
      </c>
      <c r="I14" s="409">
        <v>51</v>
      </c>
      <c r="J14" s="409">
        <v>0</v>
      </c>
      <c r="K14" s="409">
        <v>0</v>
      </c>
      <c r="L14" s="409">
        <v>295</v>
      </c>
      <c r="M14" s="1114" t="s">
        <v>290</v>
      </c>
      <c r="DQ14" s="1245"/>
    </row>
    <row r="15" spans="1:121" s="1238" customFormat="1" ht="62.25" customHeight="1" thickBot="1">
      <c r="A15" s="1246" t="s">
        <v>1072</v>
      </c>
      <c r="B15" s="1234">
        <f>SUM(C15,H15)</f>
        <v>19174</v>
      </c>
      <c r="C15" s="1234">
        <f>SUM(D15:G15)</f>
        <v>18709</v>
      </c>
      <c r="D15" s="1639">
        <v>10486</v>
      </c>
      <c r="E15" s="1639">
        <v>3241</v>
      </c>
      <c r="F15" s="1639">
        <v>4941</v>
      </c>
      <c r="G15" s="1639">
        <v>41</v>
      </c>
      <c r="H15" s="1234">
        <f>SUM(I15:L15)</f>
        <v>465</v>
      </c>
      <c r="I15" s="1640">
        <v>51</v>
      </c>
      <c r="J15" s="1640">
        <v>0</v>
      </c>
      <c r="K15" s="1640">
        <v>0</v>
      </c>
      <c r="L15" s="1640">
        <v>414</v>
      </c>
      <c r="M15" s="1247" t="s">
        <v>866</v>
      </c>
      <c r="N15" s="1248"/>
      <c r="O15" s="1248"/>
      <c r="P15" s="1248"/>
      <c r="Q15" s="1248"/>
      <c r="R15" s="1248"/>
      <c r="S15" s="1248"/>
      <c r="T15" s="1248"/>
      <c r="U15" s="1248"/>
      <c r="V15" s="1248"/>
      <c r="W15" s="1248"/>
      <c r="X15" s="1248"/>
      <c r="Y15" s="1248"/>
      <c r="Z15" s="1248"/>
      <c r="AA15" s="1248"/>
      <c r="AB15" s="1248"/>
      <c r="AC15" s="1248"/>
      <c r="AD15" s="1248"/>
      <c r="AE15" s="1248"/>
      <c r="AF15" s="1248"/>
      <c r="AG15" s="1248"/>
      <c r="AH15" s="1248"/>
      <c r="AI15" s="1248"/>
      <c r="AJ15" s="1248"/>
      <c r="AK15" s="1248"/>
      <c r="AL15" s="1248"/>
      <c r="AM15" s="1248"/>
      <c r="AN15" s="1248"/>
      <c r="AO15" s="1248"/>
      <c r="AP15" s="1248"/>
      <c r="AQ15" s="1248"/>
      <c r="AR15" s="1248"/>
      <c r="AS15" s="1248"/>
      <c r="AT15" s="1248"/>
      <c r="AU15" s="1248"/>
      <c r="AV15" s="1248"/>
      <c r="AW15" s="1248"/>
      <c r="AX15" s="1248"/>
      <c r="AY15" s="1248"/>
      <c r="AZ15" s="1248"/>
      <c r="BA15" s="1248"/>
      <c r="BB15" s="1248"/>
      <c r="BC15" s="1248"/>
      <c r="BD15" s="1248"/>
      <c r="BE15" s="1248"/>
      <c r="BF15" s="1248"/>
      <c r="BG15" s="1248"/>
      <c r="BH15" s="1248"/>
      <c r="BI15" s="1248"/>
      <c r="BJ15" s="1248"/>
      <c r="BK15" s="1248"/>
      <c r="BL15" s="1248"/>
      <c r="BM15" s="1248"/>
      <c r="BN15" s="1248"/>
      <c r="BO15" s="1248"/>
      <c r="BP15" s="1248"/>
      <c r="BQ15" s="1248"/>
      <c r="BR15" s="1248"/>
      <c r="BS15" s="1248"/>
      <c r="BT15" s="1248"/>
      <c r="BU15" s="1248"/>
      <c r="BV15" s="1248"/>
      <c r="BW15" s="1248"/>
      <c r="BX15" s="1248"/>
      <c r="BY15" s="1248"/>
      <c r="BZ15" s="1248"/>
      <c r="CA15" s="1248"/>
      <c r="CB15" s="1248"/>
      <c r="CC15" s="1248"/>
      <c r="CD15" s="1248"/>
      <c r="CE15" s="1248"/>
      <c r="CF15" s="1248"/>
      <c r="CG15" s="1248"/>
      <c r="CH15" s="1248"/>
      <c r="CI15" s="1248"/>
      <c r="CJ15" s="1248"/>
      <c r="CK15" s="1248"/>
      <c r="CL15" s="1248"/>
      <c r="CM15" s="1248"/>
      <c r="CN15" s="1248"/>
      <c r="CO15" s="1248"/>
      <c r="CP15" s="1248"/>
      <c r="CQ15" s="1248"/>
      <c r="CR15" s="1248"/>
      <c r="CS15" s="1248"/>
      <c r="CT15" s="1248"/>
      <c r="CU15" s="1248"/>
      <c r="CV15" s="1248"/>
      <c r="CW15" s="1248"/>
      <c r="CX15" s="1248"/>
      <c r="CY15" s="1248"/>
      <c r="CZ15" s="1248"/>
      <c r="DA15" s="1248"/>
      <c r="DB15" s="1248"/>
      <c r="DC15" s="1248"/>
      <c r="DD15" s="1248"/>
      <c r="DE15" s="1248"/>
      <c r="DF15" s="1248"/>
      <c r="DG15" s="1248"/>
      <c r="DH15" s="1248"/>
      <c r="DI15" s="1248"/>
      <c r="DJ15" s="1248"/>
      <c r="DK15" s="1248"/>
      <c r="DL15" s="1248"/>
      <c r="DM15" s="1248"/>
      <c r="DN15" s="1248"/>
      <c r="DO15" s="1248"/>
      <c r="DP15" s="1248"/>
      <c r="DQ15" s="1249"/>
    </row>
    <row r="16" spans="1:121" s="1170" customFormat="1" ht="37.5" customHeight="1">
      <c r="A16" s="1896" t="s">
        <v>1099</v>
      </c>
      <c r="B16" s="1896"/>
      <c r="C16" s="1896"/>
      <c r="D16" s="256"/>
      <c r="E16" s="994"/>
      <c r="F16" s="2083" t="s">
        <v>1100</v>
      </c>
      <c r="G16" s="2083"/>
      <c r="H16" s="2083"/>
      <c r="I16" s="2083"/>
      <c r="J16" s="2083"/>
      <c r="K16" s="2083"/>
      <c r="L16" s="2083"/>
      <c r="M16" s="2083"/>
    </row>
  </sheetData>
  <mergeCells count="19">
    <mergeCell ref="A16:C16"/>
    <mergeCell ref="F16:M16"/>
    <mergeCell ref="F8:F9"/>
    <mergeCell ref="G8:G9"/>
    <mergeCell ref="H8:H9"/>
    <mergeCell ref="I8:I9"/>
    <mergeCell ref="J8:J9"/>
    <mergeCell ref="K8:K9"/>
    <mergeCell ref="A2:M2"/>
    <mergeCell ref="A3:M3"/>
    <mergeCell ref="A6:A9"/>
    <mergeCell ref="C6:G6"/>
    <mergeCell ref="H6:L6"/>
    <mergeCell ref="M6:M9"/>
    <mergeCell ref="B8:B9"/>
    <mergeCell ref="C8:C9"/>
    <mergeCell ref="D8:D9"/>
    <mergeCell ref="E8:E9"/>
    <mergeCell ref="L8:L9"/>
  </mergeCells>
  <phoneticPr fontId="4" type="noConversion"/>
  <printOptions horizontalCentered="1"/>
  <pageMargins left="0.39370078740157483" right="0.35433070866141736" top="0.59055118110236227" bottom="0.39370078740157483" header="0.39370078740157483" footer="0"/>
  <pageSetup paperSize="9" scale="80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showGridLines="0" view="pageBreakPreview" topLeftCell="A7" zoomScaleNormal="75" zoomScaleSheetLayoutView="100" workbookViewId="0">
      <selection activeCell="B13" sqref="B13"/>
    </sheetView>
  </sheetViews>
  <sheetFormatPr defaultRowHeight="15.75"/>
  <cols>
    <col min="1" max="1" width="12" style="1261" customWidth="1"/>
    <col min="2" max="2" width="13.375" style="325" customWidth="1"/>
    <col min="3" max="3" width="14.5" style="325" bestFit="1" customWidth="1"/>
    <col min="4" max="4" width="12.125" style="1250" customWidth="1"/>
    <col min="5" max="5" width="11.75" style="1250" customWidth="1"/>
    <col min="6" max="6" width="11.5" style="1250" customWidth="1"/>
    <col min="7" max="7" width="10.5" style="325" bestFit="1" customWidth="1"/>
    <col min="8" max="12" width="9" style="1250"/>
    <col min="13" max="13" width="6" style="1250" customWidth="1"/>
    <col min="14" max="16384" width="9" style="1250"/>
  </cols>
  <sheetData>
    <row r="1" spans="1:13" ht="35.1" customHeight="1">
      <c r="A1" s="1047"/>
      <c r="B1" s="1047"/>
      <c r="C1" s="297"/>
      <c r="G1" s="297"/>
    </row>
    <row r="2" spans="1:13" s="1251" customFormat="1" ht="21">
      <c r="A2" s="2098" t="s">
        <v>1101</v>
      </c>
      <c r="B2" s="2098"/>
      <c r="C2" s="2098"/>
      <c r="D2" s="2098"/>
      <c r="E2" s="2098"/>
      <c r="F2" s="2098"/>
      <c r="G2" s="2098"/>
    </row>
    <row r="3" spans="1:13" s="618" customFormat="1" ht="20.25">
      <c r="A3" s="2098" t="s">
        <v>1102</v>
      </c>
      <c r="B3" s="2098"/>
      <c r="C3" s="2098"/>
      <c r="D3" s="2098"/>
      <c r="E3" s="2098"/>
      <c r="F3" s="2098"/>
      <c r="G3" s="2098"/>
    </row>
    <row r="4" spans="1:13" s="619" customFormat="1" ht="28.5" customHeight="1" thickBot="1">
      <c r="A4" s="1252" t="s">
        <v>1103</v>
      </c>
      <c r="B4" s="306"/>
      <c r="C4" s="306"/>
      <c r="G4" s="620" t="s">
        <v>1104</v>
      </c>
    </row>
    <row r="5" spans="1:13" s="687" customFormat="1" ht="15.75" customHeight="1">
      <c r="A5" s="1766" t="s">
        <v>1105</v>
      </c>
      <c r="B5" s="1253" t="s">
        <v>1106</v>
      </c>
      <c r="C5" s="1253" t="s">
        <v>1107</v>
      </c>
      <c r="D5" s="1253" t="s">
        <v>1108</v>
      </c>
      <c r="E5" s="1253" t="s">
        <v>1109</v>
      </c>
      <c r="F5" s="1253" t="s">
        <v>1110</v>
      </c>
      <c r="G5" s="1864" t="s">
        <v>1111</v>
      </c>
    </row>
    <row r="6" spans="1:13" s="687" customFormat="1" ht="14.25" customHeight="1">
      <c r="A6" s="1767"/>
      <c r="B6" s="1220"/>
      <c r="C6" s="1220"/>
      <c r="D6" s="1220"/>
      <c r="E6" s="1220"/>
      <c r="F6" s="1220"/>
      <c r="G6" s="1865"/>
    </row>
    <row r="7" spans="1:13" s="687" customFormat="1" ht="30" customHeight="1">
      <c r="A7" s="1768"/>
      <c r="B7" s="701" t="s">
        <v>17</v>
      </c>
      <c r="C7" s="701" t="s">
        <v>1112</v>
      </c>
      <c r="D7" s="1254" t="s">
        <v>1113</v>
      </c>
      <c r="E7" s="701" t="s">
        <v>1114</v>
      </c>
      <c r="F7" s="701" t="s">
        <v>1115</v>
      </c>
      <c r="G7" s="1866"/>
    </row>
    <row r="8" spans="1:13" s="1255" customFormat="1" ht="63.75" customHeight="1">
      <c r="A8" s="770" t="s">
        <v>286</v>
      </c>
      <c r="B8" s="409">
        <v>1996412</v>
      </c>
      <c r="C8" s="288">
        <v>1171605</v>
      </c>
      <c r="D8" s="288">
        <v>263666</v>
      </c>
      <c r="E8" s="288">
        <v>561141</v>
      </c>
      <c r="F8" s="288">
        <v>0</v>
      </c>
      <c r="G8" s="771" t="s">
        <v>286</v>
      </c>
    </row>
    <row r="9" spans="1:13" s="1255" customFormat="1" ht="63.75" customHeight="1">
      <c r="A9" s="770" t="s">
        <v>287</v>
      </c>
      <c r="B9" s="409">
        <v>1923838</v>
      </c>
      <c r="C9" s="288">
        <v>1144305</v>
      </c>
      <c r="D9" s="288">
        <v>221880</v>
      </c>
      <c r="E9" s="288">
        <v>557653</v>
      </c>
      <c r="F9" s="288">
        <v>0</v>
      </c>
      <c r="G9" s="771" t="s">
        <v>287</v>
      </c>
    </row>
    <row r="10" spans="1:13" s="1255" customFormat="1" ht="63.75" customHeight="1">
      <c r="A10" s="770" t="s">
        <v>288</v>
      </c>
      <c r="B10" s="409">
        <v>2049385</v>
      </c>
      <c r="C10" s="288">
        <v>1127162</v>
      </c>
      <c r="D10" s="288">
        <v>327902</v>
      </c>
      <c r="E10" s="288">
        <v>594321</v>
      </c>
      <c r="F10" s="288">
        <v>0</v>
      </c>
      <c r="G10" s="771" t="s">
        <v>288</v>
      </c>
    </row>
    <row r="11" spans="1:13" s="1255" customFormat="1" ht="63.75" customHeight="1">
      <c r="A11" s="770" t="s">
        <v>289</v>
      </c>
      <c r="B11" s="409">
        <v>2019962</v>
      </c>
      <c r="C11" s="288">
        <v>1133222</v>
      </c>
      <c r="D11" s="288">
        <v>331285</v>
      </c>
      <c r="E11" s="288">
        <v>555455</v>
      </c>
      <c r="F11" s="288">
        <v>0</v>
      </c>
      <c r="G11" s="771" t="s">
        <v>289</v>
      </c>
    </row>
    <row r="12" spans="1:13" s="1255" customFormat="1" ht="63.75" customHeight="1">
      <c r="A12" s="770" t="s">
        <v>290</v>
      </c>
      <c r="B12" s="409">
        <v>1979233</v>
      </c>
      <c r="C12" s="288">
        <v>1110807</v>
      </c>
      <c r="D12" s="288">
        <v>323174</v>
      </c>
      <c r="E12" s="288">
        <v>545252</v>
      </c>
      <c r="F12" s="288">
        <v>0</v>
      </c>
      <c r="G12" s="771" t="s">
        <v>290</v>
      </c>
    </row>
    <row r="13" spans="1:13" s="1238" customFormat="1" ht="63.75" customHeight="1" thickBot="1">
      <c r="A13" s="1256" t="s">
        <v>942</v>
      </c>
      <c r="B13" s="1257">
        <f>SUM(C13:F13)</f>
        <v>2047123</v>
      </c>
      <c r="C13" s="1641">
        <v>1142950</v>
      </c>
      <c r="D13" s="1641">
        <v>342694</v>
      </c>
      <c r="E13" s="1641">
        <v>561479</v>
      </c>
      <c r="F13" s="1642">
        <v>0</v>
      </c>
      <c r="G13" s="1258" t="s">
        <v>1116</v>
      </c>
      <c r="H13" s="1259"/>
      <c r="I13" s="1259"/>
      <c r="J13" s="1259"/>
      <c r="K13" s="1259"/>
      <c r="L13" s="1260"/>
      <c r="M13" s="1260"/>
    </row>
    <row r="14" spans="1:13" s="992" customFormat="1" ht="33.75" customHeight="1">
      <c r="A14" s="1896" t="s">
        <v>1117</v>
      </c>
      <c r="B14" s="1896"/>
      <c r="C14" s="256"/>
      <c r="D14" s="1857" t="s">
        <v>1118</v>
      </c>
      <c r="E14" s="1857"/>
      <c r="F14" s="1857"/>
      <c r="G14" s="1857"/>
      <c r="H14" s="2097"/>
      <c r="I14" s="2097"/>
      <c r="J14" s="2097"/>
      <c r="K14" s="2097"/>
    </row>
    <row r="15" spans="1:13" ht="25.5" customHeight="1">
      <c r="B15" s="297"/>
      <c r="C15" s="297"/>
      <c r="G15" s="297"/>
    </row>
    <row r="16" spans="1:13" ht="25.5" customHeight="1"/>
    <row r="17" ht="25.5" customHeight="1"/>
    <row r="18" ht="25.5" customHeight="1"/>
  </sheetData>
  <mergeCells count="7">
    <mergeCell ref="H14:K14"/>
    <mergeCell ref="A2:G2"/>
    <mergeCell ref="A3:G3"/>
    <mergeCell ref="A5:A7"/>
    <mergeCell ref="G5:G7"/>
    <mergeCell ref="A14:B14"/>
    <mergeCell ref="D14:G14"/>
  </mergeCells>
  <phoneticPr fontId="4" type="noConversion"/>
  <printOptions horizontalCentered="1"/>
  <pageMargins left="0.19685039370078741" right="0.19685039370078741" top="0.78740157480314965" bottom="0.39370078740157483" header="0.39370078740157483" footer="0"/>
  <pageSetup paperSize="9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I45"/>
  <sheetViews>
    <sheetView showGridLines="0" view="pageBreakPreview" topLeftCell="A2" zoomScaleNormal="75" zoomScaleSheetLayoutView="100" workbookViewId="0">
      <selection activeCell="B14" sqref="B14"/>
    </sheetView>
  </sheetViews>
  <sheetFormatPr defaultRowHeight="15.75"/>
  <cols>
    <col min="1" max="1" width="12.125" style="988" customWidth="1"/>
    <col min="2" max="3" width="12.125" style="577" customWidth="1"/>
    <col min="4" max="6" width="12.125" style="989" customWidth="1"/>
    <col min="7" max="7" width="12.125" style="577" customWidth="1"/>
    <col min="8" max="13" width="12.125" style="989" customWidth="1"/>
    <col min="14" max="14" width="12.125" style="577" customWidth="1"/>
    <col min="15" max="94" width="12.125" style="989" customWidth="1"/>
    <col min="95" max="165" width="11.625" style="989" customWidth="1"/>
    <col min="166" max="16384" width="9" style="989"/>
  </cols>
  <sheetData>
    <row r="1" spans="1:165" hidden="1"/>
    <row r="2" spans="1:165" s="1050" customFormat="1" ht="26.25" customHeight="1">
      <c r="A2" s="1240"/>
      <c r="B2" s="494"/>
      <c r="C2" s="494"/>
      <c r="D2" s="1240"/>
      <c r="E2" s="1240"/>
      <c r="F2" s="1240"/>
      <c r="G2" s="494"/>
      <c r="H2" s="1240"/>
      <c r="I2" s="1240"/>
      <c r="J2" s="1240"/>
      <c r="K2" s="1240"/>
      <c r="L2" s="1240"/>
      <c r="M2" s="1240"/>
      <c r="N2" s="494"/>
    </row>
    <row r="3" spans="1:165" s="1050" customFormat="1" ht="26.25" customHeight="1">
      <c r="A3" s="1240"/>
      <c r="B3" s="1774" t="s">
        <v>1119</v>
      </c>
      <c r="C3" s="1774"/>
      <c r="D3" s="1774"/>
      <c r="E3" s="1774"/>
      <c r="F3" s="1774"/>
      <c r="G3" s="494"/>
      <c r="H3" s="1240"/>
      <c r="I3" s="1844" t="s">
        <v>1120</v>
      </c>
      <c r="J3" s="1844"/>
      <c r="K3" s="1844"/>
      <c r="L3" s="1844"/>
      <c r="M3" s="1844"/>
      <c r="N3" s="494"/>
    </row>
    <row r="4" spans="1:165" s="993" customFormat="1" ht="27.75" customHeight="1" thickBot="1">
      <c r="A4" s="992"/>
      <c r="B4" s="207"/>
      <c r="C4" s="207"/>
      <c r="G4" s="207"/>
      <c r="N4" s="102"/>
    </row>
    <row r="5" spans="1:165" s="1264" customFormat="1" ht="28.5" customHeight="1">
      <c r="A5" s="2089" t="s">
        <v>1121</v>
      </c>
      <c r="B5" s="1262" t="s">
        <v>1122</v>
      </c>
      <c r="C5" s="1262" t="s">
        <v>1123</v>
      </c>
      <c r="D5" s="1262" t="s">
        <v>1124</v>
      </c>
      <c r="E5" s="1262" t="s">
        <v>1125</v>
      </c>
      <c r="F5" s="1262" t="s">
        <v>1126</v>
      </c>
      <c r="G5" s="1262" t="s">
        <v>1127</v>
      </c>
      <c r="H5" s="1262" t="s">
        <v>1128</v>
      </c>
      <c r="I5" s="1262" t="s">
        <v>1129</v>
      </c>
      <c r="J5" s="1263" t="s">
        <v>1130</v>
      </c>
      <c r="K5" s="1263" t="s">
        <v>1131</v>
      </c>
      <c r="L5" s="1263" t="s">
        <v>1132</v>
      </c>
      <c r="M5" s="1263" t="s">
        <v>1133</v>
      </c>
      <c r="N5" s="2099" t="s">
        <v>995</v>
      </c>
    </row>
    <row r="6" spans="1:165" s="854" customFormat="1" ht="14.25" customHeight="1">
      <c r="A6" s="2090"/>
      <c r="B6" s="1265" t="s">
        <v>1134</v>
      </c>
      <c r="C6" s="1265" t="s">
        <v>1135</v>
      </c>
      <c r="D6" s="1265" t="s">
        <v>1136</v>
      </c>
      <c r="E6" s="1265" t="s">
        <v>1137</v>
      </c>
      <c r="F6" s="1265" t="s">
        <v>1138</v>
      </c>
      <c r="G6" s="1265" t="s">
        <v>1138</v>
      </c>
      <c r="H6" s="1265" t="s">
        <v>1138</v>
      </c>
      <c r="I6" s="1265" t="s">
        <v>1138</v>
      </c>
      <c r="J6" s="1265" t="s">
        <v>1138</v>
      </c>
      <c r="K6" s="1265" t="s">
        <v>1138</v>
      </c>
      <c r="L6" s="1265" t="s">
        <v>1138</v>
      </c>
      <c r="M6" s="1265" t="s">
        <v>1138</v>
      </c>
      <c r="N6" s="2100"/>
    </row>
    <row r="7" spans="1:165" s="854" customFormat="1" ht="14.25" customHeight="1">
      <c r="A7" s="2090"/>
      <c r="B7" s="1265"/>
      <c r="C7" s="1265"/>
      <c r="D7" s="1265"/>
      <c r="E7" s="1265"/>
      <c r="F7" s="1265"/>
      <c r="G7" s="1265"/>
      <c r="H7" s="1265"/>
      <c r="I7" s="1265"/>
      <c r="J7" s="1266"/>
      <c r="K7" s="1265"/>
      <c r="L7" s="1265"/>
      <c r="M7" s="1265"/>
      <c r="N7" s="2100"/>
    </row>
    <row r="8" spans="1:165" s="854" customFormat="1" ht="40.5" customHeight="1">
      <c r="A8" s="2091"/>
      <c r="B8" s="280" t="s">
        <v>1139</v>
      </c>
      <c r="C8" s="279" t="s">
        <v>1140</v>
      </c>
      <c r="D8" s="280" t="s">
        <v>1141</v>
      </c>
      <c r="E8" s="279" t="s">
        <v>1142</v>
      </c>
      <c r="F8" s="279" t="s">
        <v>1143</v>
      </c>
      <c r="G8" s="279" t="s">
        <v>1144</v>
      </c>
      <c r="H8" s="279" t="s">
        <v>1145</v>
      </c>
      <c r="I8" s="279" t="s">
        <v>1146</v>
      </c>
      <c r="J8" s="1267" t="s">
        <v>1147</v>
      </c>
      <c r="K8" s="279" t="s">
        <v>1148</v>
      </c>
      <c r="L8" s="280" t="s">
        <v>1149</v>
      </c>
      <c r="M8" s="279" t="s">
        <v>1150</v>
      </c>
      <c r="N8" s="2101"/>
    </row>
    <row r="9" spans="1:165" s="1270" customFormat="1" ht="30" customHeight="1">
      <c r="A9" s="1154" t="s">
        <v>286</v>
      </c>
      <c r="B9" s="1268">
        <v>27500</v>
      </c>
      <c r="C9" s="1268">
        <v>0</v>
      </c>
      <c r="D9" s="1268">
        <v>420</v>
      </c>
      <c r="E9" s="1268">
        <v>0</v>
      </c>
      <c r="F9" s="1268">
        <v>325283</v>
      </c>
      <c r="G9" s="1268">
        <v>58400</v>
      </c>
      <c r="H9" s="1268">
        <v>0</v>
      </c>
      <c r="I9" s="1268">
        <v>0</v>
      </c>
      <c r="J9" s="1268">
        <v>0</v>
      </c>
      <c r="K9" s="1268">
        <v>13680</v>
      </c>
      <c r="L9" s="1268">
        <v>0</v>
      </c>
      <c r="M9" s="1268">
        <v>181660</v>
      </c>
      <c r="N9" s="1269" t="s">
        <v>286</v>
      </c>
    </row>
    <row r="10" spans="1:165" s="1270" customFormat="1" ht="30" customHeight="1">
      <c r="A10" s="1154" t="s">
        <v>287</v>
      </c>
      <c r="B10" s="1268">
        <v>26810</v>
      </c>
      <c r="C10" s="1268">
        <v>0</v>
      </c>
      <c r="D10" s="1268">
        <v>425</v>
      </c>
      <c r="E10" s="1268">
        <v>0</v>
      </c>
      <c r="F10" s="1268">
        <v>241823</v>
      </c>
      <c r="G10" s="1268">
        <v>92200</v>
      </c>
      <c r="H10" s="1268">
        <v>0</v>
      </c>
      <c r="I10" s="1268">
        <v>0</v>
      </c>
      <c r="J10" s="1268">
        <v>0</v>
      </c>
      <c r="K10" s="1268">
        <v>5200</v>
      </c>
      <c r="L10" s="1268">
        <v>0</v>
      </c>
      <c r="M10" s="1268">
        <v>173020</v>
      </c>
      <c r="N10" s="1269" t="s">
        <v>287</v>
      </c>
    </row>
    <row r="11" spans="1:165" s="1270" customFormat="1" ht="30" customHeight="1">
      <c r="A11" s="1154" t="s">
        <v>288</v>
      </c>
      <c r="B11" s="1268">
        <v>22695</v>
      </c>
      <c r="C11" s="1268">
        <v>0</v>
      </c>
      <c r="D11" s="1268">
        <v>425</v>
      </c>
      <c r="E11" s="1268">
        <v>20</v>
      </c>
      <c r="F11" s="1268">
        <v>216572</v>
      </c>
      <c r="G11" s="1268">
        <v>68613</v>
      </c>
      <c r="H11" s="1268">
        <v>0</v>
      </c>
      <c r="I11" s="1268">
        <v>0</v>
      </c>
      <c r="J11" s="1268">
        <v>0</v>
      </c>
      <c r="K11" s="1268">
        <v>9601</v>
      </c>
      <c r="L11" s="1268">
        <v>0</v>
      </c>
      <c r="M11" s="1268">
        <v>149984</v>
      </c>
      <c r="N11" s="1269" t="s">
        <v>288</v>
      </c>
    </row>
    <row r="12" spans="1:165" s="1270" customFormat="1" ht="30" customHeight="1">
      <c r="A12" s="1154" t="s">
        <v>289</v>
      </c>
      <c r="B12" s="1268">
        <v>22549</v>
      </c>
      <c r="C12" s="1268">
        <v>0</v>
      </c>
      <c r="D12" s="1268">
        <v>430</v>
      </c>
      <c r="E12" s="1268">
        <v>30</v>
      </c>
      <c r="F12" s="1268">
        <v>229195</v>
      </c>
      <c r="G12" s="1268">
        <v>78735</v>
      </c>
      <c r="H12" s="1268">
        <v>0</v>
      </c>
      <c r="I12" s="1268">
        <v>0</v>
      </c>
      <c r="J12" s="1268">
        <v>0</v>
      </c>
      <c r="K12" s="1268">
        <v>10020</v>
      </c>
      <c r="L12" s="1268">
        <v>0</v>
      </c>
      <c r="M12" s="1268">
        <v>157486</v>
      </c>
      <c r="N12" s="1269" t="s">
        <v>289</v>
      </c>
    </row>
    <row r="13" spans="1:165" s="1270" customFormat="1" ht="30" customHeight="1">
      <c r="A13" s="1154" t="s">
        <v>290</v>
      </c>
      <c r="B13" s="1268">
        <v>21500</v>
      </c>
      <c r="C13" s="1268">
        <v>0</v>
      </c>
      <c r="D13" s="1268">
        <v>764</v>
      </c>
      <c r="E13" s="1268">
        <v>40</v>
      </c>
      <c r="F13" s="1268">
        <v>141802</v>
      </c>
      <c r="G13" s="1268">
        <v>50578</v>
      </c>
      <c r="H13" s="1268">
        <v>0</v>
      </c>
      <c r="I13" s="1268">
        <v>0</v>
      </c>
      <c r="J13" s="1268">
        <v>0</v>
      </c>
      <c r="K13" s="1268">
        <v>20613</v>
      </c>
      <c r="L13" s="1268">
        <v>0</v>
      </c>
      <c r="M13" s="1268">
        <v>181799</v>
      </c>
      <c r="N13" s="1269" t="s">
        <v>290</v>
      </c>
    </row>
    <row r="14" spans="1:165" s="330" customFormat="1" ht="35.1" customHeight="1" thickBot="1">
      <c r="A14" s="1271" t="s">
        <v>1006</v>
      </c>
      <c r="B14" s="1272">
        <v>28271</v>
      </c>
      <c r="C14" s="1272">
        <v>0</v>
      </c>
      <c r="D14" s="1272">
        <v>2253</v>
      </c>
      <c r="E14" s="1272">
        <v>0</v>
      </c>
      <c r="F14" s="1272">
        <v>120748</v>
      </c>
      <c r="G14" s="1272">
        <v>27625</v>
      </c>
      <c r="H14" s="1272">
        <v>0</v>
      </c>
      <c r="I14" s="1272">
        <v>0</v>
      </c>
      <c r="J14" s="1272">
        <v>0</v>
      </c>
      <c r="K14" s="1272">
        <v>34873</v>
      </c>
      <c r="L14" s="1272">
        <v>0</v>
      </c>
      <c r="M14" s="1272">
        <v>126359</v>
      </c>
      <c r="N14" s="1273" t="s">
        <v>1006</v>
      </c>
      <c r="O14" s="1274"/>
      <c r="P14" s="1274"/>
      <c r="Q14" s="1274"/>
      <c r="R14" s="1274"/>
      <c r="S14" s="1274"/>
      <c r="T14" s="1274"/>
      <c r="U14" s="1274"/>
      <c r="V14" s="1274"/>
      <c r="W14" s="1274"/>
      <c r="X14" s="1274"/>
      <c r="Y14" s="1274"/>
      <c r="Z14" s="1274"/>
      <c r="AA14" s="1274"/>
      <c r="AB14" s="1274"/>
      <c r="AC14" s="1274"/>
      <c r="AD14" s="1274"/>
      <c r="AE14" s="1274"/>
      <c r="AF14" s="1274"/>
      <c r="AG14" s="1274"/>
      <c r="AH14" s="1274"/>
      <c r="AI14" s="1274"/>
      <c r="AJ14" s="1274"/>
      <c r="AK14" s="1274"/>
      <c r="AL14" s="1274"/>
      <c r="AM14" s="1274"/>
      <c r="AN14" s="1274"/>
      <c r="AO14" s="1274"/>
      <c r="AP14" s="1274"/>
      <c r="AQ14" s="1274"/>
      <c r="AR14" s="1274"/>
      <c r="AS14" s="1274"/>
      <c r="AT14" s="1274"/>
      <c r="AU14" s="1274"/>
      <c r="AV14" s="1274"/>
      <c r="AW14" s="1274"/>
      <c r="AX14" s="1274"/>
      <c r="AY14" s="1274"/>
      <c r="AZ14" s="1274"/>
      <c r="BA14" s="1274"/>
      <c r="BB14" s="1274"/>
      <c r="BC14" s="1274"/>
      <c r="BD14" s="1274"/>
      <c r="BE14" s="1274"/>
      <c r="BF14" s="1274"/>
      <c r="BG14" s="1274"/>
      <c r="BH14" s="1274"/>
      <c r="BI14" s="1274"/>
      <c r="BJ14" s="1274"/>
      <c r="BK14" s="1274"/>
      <c r="BL14" s="1274"/>
      <c r="BM14" s="1274"/>
      <c r="BN14" s="1274"/>
      <c r="BO14" s="1274"/>
      <c r="BP14" s="1274"/>
      <c r="BQ14" s="1274"/>
      <c r="BR14" s="1274"/>
      <c r="BS14" s="1274"/>
      <c r="BT14" s="1274"/>
      <c r="BU14" s="1274"/>
      <c r="BV14" s="1274"/>
      <c r="BW14" s="1274"/>
      <c r="BX14" s="1274"/>
      <c r="BY14" s="1274"/>
      <c r="BZ14" s="1274"/>
      <c r="CA14" s="1274"/>
      <c r="CB14" s="1274"/>
      <c r="CC14" s="1274"/>
      <c r="CD14" s="1274"/>
      <c r="CE14" s="1274"/>
      <c r="CF14" s="1274"/>
      <c r="CG14" s="1274"/>
      <c r="CH14" s="1274"/>
      <c r="CI14" s="1274"/>
      <c r="CJ14" s="1274"/>
      <c r="CK14" s="1274"/>
      <c r="CL14" s="1274"/>
      <c r="CM14" s="1274"/>
      <c r="CN14" s="1274"/>
      <c r="CO14" s="1274"/>
      <c r="CP14" s="1274"/>
      <c r="CQ14" s="1274"/>
      <c r="CR14" s="1274"/>
      <c r="CS14" s="1274"/>
      <c r="CT14" s="1274"/>
      <c r="CU14" s="1274"/>
      <c r="CV14" s="1274"/>
      <c r="CW14" s="1274"/>
      <c r="CX14" s="1274"/>
      <c r="CY14" s="1274"/>
      <c r="CZ14" s="1274"/>
      <c r="DA14" s="1274"/>
      <c r="DB14" s="1274"/>
      <c r="DC14" s="1274"/>
      <c r="DD14" s="1274"/>
      <c r="DE14" s="1274"/>
      <c r="DF14" s="1274"/>
      <c r="DG14" s="1274"/>
      <c r="DH14" s="1274"/>
      <c r="DI14" s="1274"/>
      <c r="DJ14" s="1274"/>
      <c r="DK14" s="1274"/>
      <c r="DL14" s="1274"/>
      <c r="DM14" s="1274"/>
      <c r="DN14" s="1274"/>
      <c r="DO14" s="1274"/>
      <c r="DP14" s="1274"/>
      <c r="DQ14" s="1274"/>
      <c r="DR14" s="1274"/>
      <c r="DS14" s="1274"/>
      <c r="DT14" s="1274"/>
      <c r="DU14" s="1274"/>
      <c r="DV14" s="1274"/>
      <c r="DW14" s="1274"/>
      <c r="DX14" s="1274"/>
      <c r="DY14" s="1274"/>
      <c r="DZ14" s="1274"/>
      <c r="EA14" s="1274"/>
      <c r="EB14" s="1274"/>
      <c r="EC14" s="1274"/>
      <c r="ED14" s="1274"/>
      <c r="EE14" s="1274"/>
      <c r="EF14" s="1274"/>
      <c r="EG14" s="1274"/>
      <c r="EH14" s="1274"/>
      <c r="EI14" s="1274"/>
      <c r="EJ14" s="1274"/>
      <c r="EK14" s="1274"/>
      <c r="EL14" s="1274"/>
      <c r="EM14" s="1274"/>
      <c r="EN14" s="1274"/>
      <c r="EO14" s="1274"/>
      <c r="EP14" s="1274"/>
      <c r="EQ14" s="1274"/>
      <c r="ER14" s="1274"/>
      <c r="ES14" s="1274"/>
      <c r="ET14" s="1274"/>
      <c r="EU14" s="1274"/>
      <c r="EV14" s="1274"/>
      <c r="EW14" s="1274"/>
      <c r="EX14" s="1274"/>
      <c r="EY14" s="1274"/>
      <c r="EZ14" s="1274"/>
      <c r="FA14" s="1274"/>
      <c r="FB14" s="1274"/>
      <c r="FC14" s="1274"/>
      <c r="FD14" s="1274"/>
      <c r="FE14" s="1274"/>
      <c r="FF14" s="1274"/>
      <c r="FG14" s="1274"/>
      <c r="FH14" s="1274"/>
      <c r="FI14" s="1274"/>
    </row>
    <row r="15" spans="1:165" s="330" customFormat="1" ht="20.25" customHeight="1">
      <c r="A15" s="1275" t="s">
        <v>1151</v>
      </c>
      <c r="B15" s="1276"/>
      <c r="C15" s="1277"/>
      <c r="D15" s="1277" t="s">
        <v>1152</v>
      </c>
      <c r="E15" s="1278"/>
      <c r="F15" s="1278"/>
      <c r="G15" s="1278"/>
      <c r="H15" s="1278"/>
      <c r="I15" s="1278"/>
      <c r="J15" s="1278"/>
      <c r="K15" s="1278"/>
      <c r="L15" s="1278"/>
      <c r="M15" s="1278"/>
      <c r="N15" s="1279"/>
      <c r="O15" s="1274"/>
      <c r="P15" s="1274"/>
      <c r="Q15" s="1274"/>
      <c r="R15" s="1274"/>
      <c r="S15" s="1274"/>
      <c r="T15" s="1274"/>
      <c r="U15" s="1274"/>
      <c r="V15" s="1274"/>
      <c r="W15" s="1274"/>
      <c r="X15" s="1274"/>
      <c r="Y15" s="1274"/>
      <c r="Z15" s="1274"/>
      <c r="AA15" s="1274"/>
      <c r="AB15" s="1274"/>
      <c r="AC15" s="1274"/>
      <c r="AD15" s="1274"/>
      <c r="AE15" s="1274"/>
      <c r="AF15" s="1274"/>
      <c r="AG15" s="1274"/>
      <c r="AH15" s="1274"/>
      <c r="AI15" s="1274"/>
      <c r="AJ15" s="1274"/>
      <c r="AK15" s="1274"/>
      <c r="AL15" s="1274"/>
      <c r="AM15" s="1274"/>
      <c r="AN15" s="1274"/>
      <c r="AO15" s="1274"/>
      <c r="AP15" s="1274"/>
      <c r="AQ15" s="1274"/>
      <c r="AR15" s="1274"/>
      <c r="AS15" s="1274"/>
      <c r="AT15" s="1274"/>
      <c r="AU15" s="1274"/>
      <c r="AV15" s="1274"/>
      <c r="AW15" s="1274"/>
      <c r="AX15" s="1274"/>
      <c r="AY15" s="1274"/>
      <c r="AZ15" s="1274"/>
      <c r="BA15" s="1274"/>
      <c r="BB15" s="1274"/>
      <c r="BC15" s="1274"/>
      <c r="BD15" s="1274"/>
      <c r="BE15" s="1274"/>
      <c r="BF15" s="1274"/>
      <c r="BG15" s="1274"/>
      <c r="BH15" s="1274"/>
      <c r="BI15" s="1274"/>
      <c r="BJ15" s="1274"/>
      <c r="BK15" s="1274"/>
      <c r="BL15" s="1274"/>
      <c r="BM15" s="1274"/>
      <c r="BN15" s="1274"/>
      <c r="BO15" s="1274"/>
      <c r="BP15" s="1274"/>
      <c r="BQ15" s="1274"/>
      <c r="BR15" s="1274"/>
      <c r="BS15" s="1274"/>
      <c r="BT15" s="1274"/>
      <c r="BU15" s="1274"/>
      <c r="BV15" s="1274"/>
      <c r="BW15" s="1274"/>
      <c r="BX15" s="1274"/>
      <c r="BY15" s="1274"/>
      <c r="BZ15" s="1274"/>
      <c r="CA15" s="1274"/>
      <c r="CB15" s="1274"/>
      <c r="CC15" s="1274"/>
      <c r="CD15" s="1274"/>
      <c r="CE15" s="1274"/>
      <c r="CF15" s="1274"/>
      <c r="CG15" s="1274"/>
      <c r="CH15" s="1274"/>
      <c r="CI15" s="1274"/>
      <c r="CJ15" s="1274"/>
      <c r="CK15" s="1274"/>
      <c r="CL15" s="1274"/>
      <c r="CM15" s="1274"/>
      <c r="CN15" s="1274"/>
      <c r="CO15" s="1274"/>
      <c r="CP15" s="1274"/>
      <c r="CQ15" s="1274"/>
      <c r="CR15" s="1274"/>
      <c r="CS15" s="1274"/>
      <c r="CT15" s="1274"/>
      <c r="CU15" s="1274"/>
      <c r="CV15" s="1274"/>
      <c r="CW15" s="1274"/>
      <c r="CX15" s="1274"/>
      <c r="CY15" s="1274"/>
      <c r="CZ15" s="1274"/>
      <c r="DA15" s="1274"/>
      <c r="DB15" s="1274"/>
      <c r="DC15" s="1274"/>
      <c r="DD15" s="1274"/>
      <c r="DE15" s="1274"/>
      <c r="DF15" s="1274"/>
      <c r="DG15" s="1274"/>
      <c r="DH15" s="1274"/>
      <c r="DI15" s="1274"/>
      <c r="DJ15" s="1274"/>
      <c r="DK15" s="1274"/>
      <c r="DL15" s="1274"/>
      <c r="DM15" s="1274"/>
      <c r="DN15" s="1274"/>
      <c r="DO15" s="1274"/>
      <c r="DP15" s="1274"/>
      <c r="DQ15" s="1274"/>
      <c r="DR15" s="1274"/>
      <c r="DS15" s="1274"/>
      <c r="DT15" s="1274"/>
      <c r="DU15" s="1274"/>
      <c r="DV15" s="1274"/>
      <c r="DW15" s="1274"/>
      <c r="DX15" s="1274"/>
      <c r="DY15" s="1274"/>
      <c r="DZ15" s="1274"/>
      <c r="EA15" s="1274"/>
      <c r="EB15" s="1274"/>
      <c r="EC15" s="1274"/>
      <c r="ED15" s="1274"/>
      <c r="EE15" s="1274"/>
      <c r="EF15" s="1274"/>
      <c r="EG15" s="1274"/>
      <c r="EH15" s="1274"/>
      <c r="EI15" s="1274"/>
      <c r="EJ15" s="1274"/>
      <c r="EK15" s="1274"/>
      <c r="EL15" s="1274"/>
      <c r="EM15" s="1274"/>
      <c r="EN15" s="1274"/>
      <c r="EO15" s="1274"/>
      <c r="EP15" s="1274"/>
      <c r="EQ15" s="1274"/>
      <c r="ER15" s="1274"/>
      <c r="ES15" s="1274"/>
      <c r="ET15" s="1274"/>
      <c r="EU15" s="1274"/>
      <c r="EV15" s="1274"/>
      <c r="EW15" s="1274"/>
      <c r="EX15" s="1274"/>
      <c r="EY15" s="1274"/>
      <c r="EZ15" s="1274"/>
      <c r="FA15" s="1274"/>
      <c r="FB15" s="1274"/>
      <c r="FC15" s="1274"/>
      <c r="FD15" s="1274"/>
      <c r="FE15" s="1274"/>
      <c r="FF15" s="1274"/>
      <c r="FG15" s="1274"/>
      <c r="FH15" s="1274"/>
      <c r="FI15" s="1274"/>
    </row>
    <row r="16" spans="1:165" s="1282" customFormat="1" ht="12.75" customHeight="1">
      <c r="A16" s="1277" t="s">
        <v>1153</v>
      </c>
      <c r="B16" s="1280"/>
      <c r="C16" s="1280"/>
      <c r="D16" s="1277" t="s">
        <v>1154</v>
      </c>
      <c r="E16" s="1278"/>
      <c r="F16" s="1278"/>
      <c r="G16" s="1278"/>
      <c r="H16" s="1278"/>
      <c r="I16" s="1278"/>
      <c r="J16" s="1278"/>
      <c r="K16" s="1278"/>
      <c r="L16" s="1278"/>
      <c r="M16" s="1278"/>
      <c r="N16" s="1279"/>
      <c r="O16" s="1281"/>
      <c r="P16" s="1281"/>
      <c r="Q16" s="1281"/>
      <c r="R16" s="1281"/>
      <c r="S16" s="1281"/>
      <c r="T16" s="1281"/>
      <c r="U16" s="1281"/>
      <c r="V16" s="1281"/>
      <c r="W16" s="1281"/>
      <c r="X16" s="1281"/>
      <c r="Y16" s="1281"/>
      <c r="Z16" s="1281"/>
      <c r="AA16" s="1281"/>
      <c r="AB16" s="1281"/>
      <c r="AC16" s="1281"/>
      <c r="AD16" s="1281"/>
      <c r="AE16" s="1281"/>
      <c r="AF16" s="1281"/>
      <c r="AG16" s="1281"/>
      <c r="AH16" s="1281"/>
      <c r="AI16" s="1281"/>
      <c r="AJ16" s="1281"/>
      <c r="AK16" s="1281"/>
      <c r="AL16" s="1281"/>
      <c r="AM16" s="1281"/>
      <c r="AN16" s="1281"/>
      <c r="AO16" s="1281"/>
      <c r="AP16" s="1281"/>
      <c r="AQ16" s="1281"/>
      <c r="AR16" s="1281"/>
      <c r="AS16" s="1281"/>
      <c r="AT16" s="1281"/>
      <c r="AU16" s="1281"/>
      <c r="AV16" s="1281"/>
      <c r="AW16" s="1281"/>
      <c r="AX16" s="1281"/>
      <c r="AY16" s="1281"/>
      <c r="AZ16" s="1281"/>
      <c r="BA16" s="1281"/>
      <c r="BB16" s="1281"/>
      <c r="BC16" s="1281"/>
      <c r="BD16" s="1281"/>
      <c r="BE16" s="1281"/>
      <c r="BF16" s="1281"/>
      <c r="BG16" s="1281"/>
      <c r="BH16" s="1281"/>
      <c r="BI16" s="1281"/>
      <c r="BJ16" s="1281"/>
      <c r="BK16" s="1281"/>
      <c r="BL16" s="1281"/>
      <c r="BM16" s="1281"/>
      <c r="BN16" s="1281"/>
      <c r="BO16" s="1281"/>
      <c r="BP16" s="1281"/>
      <c r="BQ16" s="1281"/>
      <c r="BR16" s="1281"/>
      <c r="BS16" s="1281"/>
      <c r="BT16" s="1281"/>
      <c r="BU16" s="1281"/>
      <c r="BV16" s="1281"/>
      <c r="BW16" s="1281"/>
      <c r="BX16" s="1281"/>
      <c r="BY16" s="1281"/>
      <c r="BZ16" s="1281"/>
      <c r="CA16" s="1281"/>
      <c r="CB16" s="1281"/>
      <c r="CC16" s="1281"/>
      <c r="CD16" s="1281"/>
      <c r="CE16" s="1281"/>
      <c r="CF16" s="1281"/>
      <c r="CG16" s="1281"/>
      <c r="CH16" s="1281"/>
      <c r="CI16" s="1281"/>
      <c r="CJ16" s="1281"/>
      <c r="CK16" s="1281"/>
      <c r="CL16" s="1281"/>
      <c r="CM16" s="1281"/>
      <c r="CN16" s="1281"/>
      <c r="CO16" s="1281"/>
      <c r="CP16" s="1281"/>
      <c r="CQ16" s="1281"/>
      <c r="CR16" s="1281"/>
      <c r="CS16" s="1281"/>
      <c r="CT16" s="1281"/>
      <c r="CU16" s="1281"/>
      <c r="CV16" s="1281"/>
      <c r="CW16" s="1281"/>
      <c r="CX16" s="1281"/>
      <c r="CY16" s="1281"/>
      <c r="CZ16" s="1281"/>
      <c r="DA16" s="1281"/>
      <c r="DB16" s="1281"/>
      <c r="DC16" s="1281"/>
      <c r="DD16" s="1281"/>
      <c r="DE16" s="1281"/>
      <c r="DF16" s="1281"/>
      <c r="DG16" s="1281"/>
      <c r="DH16" s="1281"/>
      <c r="DI16" s="1281"/>
      <c r="DJ16" s="1281"/>
      <c r="DK16" s="1281"/>
      <c r="DL16" s="1281"/>
      <c r="DM16" s="1281"/>
      <c r="DN16" s="1281"/>
      <c r="DO16" s="1281"/>
      <c r="DP16" s="1281"/>
      <c r="DQ16" s="1281"/>
      <c r="DR16" s="1281"/>
      <c r="DS16" s="1281"/>
      <c r="DT16" s="1281"/>
      <c r="DU16" s="1281"/>
      <c r="DV16" s="1281"/>
      <c r="DW16" s="1281"/>
      <c r="DX16" s="1281"/>
      <c r="DY16" s="1281"/>
      <c r="DZ16" s="1281"/>
      <c r="EA16" s="1281"/>
      <c r="EB16" s="1281"/>
      <c r="EC16" s="1281"/>
      <c r="ED16" s="1281"/>
      <c r="EE16" s="1281"/>
      <c r="EF16" s="1281"/>
      <c r="EG16" s="1281"/>
      <c r="EH16" s="1281"/>
      <c r="EI16" s="1281"/>
      <c r="EJ16" s="1281"/>
      <c r="EK16" s="1281"/>
      <c r="EL16" s="1281"/>
      <c r="EM16" s="1281"/>
      <c r="EN16" s="1281"/>
      <c r="EO16" s="1281"/>
      <c r="EP16" s="1281"/>
      <c r="EQ16" s="1281"/>
      <c r="ER16" s="1281"/>
      <c r="ES16" s="1281"/>
      <c r="ET16" s="1281"/>
      <c r="EU16" s="1281"/>
      <c r="EV16" s="1281"/>
      <c r="EW16" s="1281"/>
      <c r="EX16" s="1281"/>
      <c r="EY16" s="1281"/>
      <c r="EZ16" s="1281"/>
      <c r="FA16" s="1281"/>
      <c r="FB16" s="1281"/>
      <c r="FC16" s="1281"/>
      <c r="FD16" s="1281"/>
      <c r="FE16" s="1281"/>
      <c r="FF16" s="1281"/>
      <c r="FG16" s="1281"/>
      <c r="FH16" s="1281"/>
      <c r="FI16" s="1281"/>
    </row>
    <row r="17" spans="1:14" s="1170" customFormat="1" ht="23.25" customHeight="1">
      <c r="A17" s="2102" t="s">
        <v>1155</v>
      </c>
      <c r="B17" s="2102"/>
      <c r="C17" s="2102"/>
      <c r="D17" s="2102"/>
      <c r="E17" s="1857"/>
      <c r="F17" s="1857"/>
      <c r="G17" s="1857"/>
      <c r="H17" s="1959" t="s">
        <v>1156</v>
      </c>
      <c r="I17" s="1959"/>
      <c r="J17" s="1959"/>
      <c r="K17" s="1959"/>
      <c r="L17" s="1959"/>
      <c r="M17" s="1959"/>
      <c r="N17" s="1959"/>
    </row>
    <row r="18" spans="1:14" s="992" customFormat="1" ht="62.25" customHeight="1">
      <c r="A18" s="1283"/>
      <c r="B18" s="256"/>
      <c r="C18" s="256"/>
      <c r="D18" s="256"/>
      <c r="K18" s="1284"/>
      <c r="L18" s="1284"/>
      <c r="M18" s="1284"/>
      <c r="N18" s="256"/>
    </row>
    <row r="19" spans="1:14" s="1286" customFormat="1" ht="62.25" customHeight="1">
      <c r="A19" s="796"/>
      <c r="B19" s="1285"/>
      <c r="C19" s="1285"/>
      <c r="G19" s="799"/>
      <c r="N19" s="1285"/>
    </row>
    <row r="20" spans="1:14" s="1286" customFormat="1" ht="62.25" customHeight="1">
      <c r="A20" s="796"/>
      <c r="B20" s="1285"/>
      <c r="C20" s="1285"/>
      <c r="G20" s="799"/>
      <c r="N20" s="1285"/>
    </row>
    <row r="21" spans="1:14" ht="62.25" customHeight="1">
      <c r="A21" s="989"/>
      <c r="G21" s="96"/>
    </row>
    <row r="22" spans="1:14" ht="62.25" customHeight="1">
      <c r="G22" s="96"/>
    </row>
    <row r="23" spans="1:14" ht="62.25" customHeight="1">
      <c r="G23" s="96"/>
    </row>
    <row r="24" spans="1:14" ht="62.25" customHeight="1">
      <c r="G24" s="96"/>
    </row>
    <row r="25" spans="1:14" ht="62.25" customHeight="1">
      <c r="G25" s="96"/>
    </row>
    <row r="26" spans="1:14">
      <c r="G26" s="96"/>
    </row>
    <row r="27" spans="1:14">
      <c r="G27" s="96"/>
    </row>
    <row r="28" spans="1:14">
      <c r="G28" s="96"/>
    </row>
    <row r="29" spans="1:14">
      <c r="G29" s="96"/>
    </row>
    <row r="30" spans="1:14">
      <c r="G30" s="96"/>
    </row>
    <row r="31" spans="1:14">
      <c r="G31" s="96"/>
    </row>
    <row r="32" spans="1:14">
      <c r="G32" s="96"/>
    </row>
    <row r="33" spans="7:7">
      <c r="G33" s="96"/>
    </row>
    <row r="34" spans="7:7">
      <c r="G34" s="96"/>
    </row>
    <row r="35" spans="7:7">
      <c r="G35" s="96"/>
    </row>
    <row r="36" spans="7:7">
      <c r="G36" s="96"/>
    </row>
    <row r="37" spans="7:7">
      <c r="G37" s="96"/>
    </row>
    <row r="38" spans="7:7">
      <c r="G38" s="96"/>
    </row>
    <row r="39" spans="7:7">
      <c r="G39" s="96"/>
    </row>
    <row r="40" spans="7:7">
      <c r="G40" s="96"/>
    </row>
    <row r="41" spans="7:7">
      <c r="G41" s="96"/>
    </row>
    <row r="42" spans="7:7">
      <c r="G42" s="96"/>
    </row>
    <row r="43" spans="7:7">
      <c r="G43" s="96"/>
    </row>
    <row r="44" spans="7:7">
      <c r="G44" s="96"/>
    </row>
    <row r="45" spans="7:7">
      <c r="G45" s="96"/>
    </row>
  </sheetData>
  <mergeCells count="7">
    <mergeCell ref="B3:F3"/>
    <mergeCell ref="I3:M3"/>
    <mergeCell ref="A5:A8"/>
    <mergeCell ref="N5:N8"/>
    <mergeCell ref="A17:D17"/>
    <mergeCell ref="E17:G17"/>
    <mergeCell ref="H17:N17"/>
  </mergeCells>
  <phoneticPr fontId="4" type="noConversion"/>
  <printOptions horizontalCentered="1"/>
  <pageMargins left="0.11811023622047245" right="0.11811023622047245" top="0.70866141732283472" bottom="0.39370078740157483" header="0.39370078740157483" footer="0"/>
  <pageSetup paperSize="9" scale="75" orientation="landscape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6"/>
  <sheetViews>
    <sheetView showGridLines="0" view="pageBreakPreview" zoomScaleNormal="75" workbookViewId="0">
      <selection activeCell="D13" sqref="D13"/>
    </sheetView>
  </sheetViews>
  <sheetFormatPr defaultRowHeight="15.75"/>
  <cols>
    <col min="1" max="1" width="9.625" style="988" customWidth="1"/>
    <col min="2" max="3" width="16.25" style="577" customWidth="1"/>
    <col min="4" max="5" width="16.25" style="989" customWidth="1"/>
    <col min="6" max="6" width="16.25" style="1143" customWidth="1"/>
    <col min="7" max="7" width="16.25" style="579" customWidth="1"/>
    <col min="8" max="8" width="16.25" style="577" customWidth="1"/>
    <col min="9" max="9" width="17.125" style="577" customWidth="1"/>
    <col min="10" max="16384" width="9" style="989"/>
  </cols>
  <sheetData>
    <row r="1" spans="1:16" ht="19.5" customHeight="1">
      <c r="A1" s="1047"/>
      <c r="B1" s="606"/>
      <c r="C1" s="606"/>
      <c r="G1" s="491"/>
      <c r="H1" s="606"/>
      <c r="I1" s="606"/>
    </row>
    <row r="2" spans="1:16" s="990" customFormat="1" ht="23.25" customHeight="1">
      <c r="A2" s="2103" t="s">
        <v>1157</v>
      </c>
      <c r="B2" s="2103"/>
      <c r="C2" s="2103"/>
      <c r="D2" s="2103"/>
      <c r="E2" s="1844" t="s">
        <v>1158</v>
      </c>
      <c r="F2" s="1844"/>
      <c r="G2" s="1844"/>
      <c r="H2" s="1844"/>
      <c r="I2" s="1844"/>
    </row>
    <row r="3" spans="1:16" s="1050" customFormat="1" ht="18.75" customHeight="1">
      <c r="B3" s="912"/>
      <c r="C3" s="912"/>
      <c r="D3" s="912"/>
      <c r="E3" s="912"/>
      <c r="F3" s="912"/>
      <c r="G3" s="912"/>
      <c r="H3" s="912"/>
      <c r="I3" s="912"/>
    </row>
    <row r="4" spans="1:16" s="1050" customFormat="1" ht="10.5" customHeight="1">
      <c r="A4" s="912"/>
      <c r="B4" s="912"/>
      <c r="C4" s="912"/>
      <c r="D4" s="912"/>
      <c r="E4" s="912"/>
      <c r="F4" s="912"/>
      <c r="G4" s="912"/>
      <c r="H4" s="912"/>
      <c r="I4" s="912"/>
    </row>
    <row r="5" spans="1:16" s="993" customFormat="1" ht="17.25" customHeight="1" thickBot="1">
      <c r="A5" s="992" t="s">
        <v>1159</v>
      </c>
      <c r="B5" s="207"/>
      <c r="C5" s="207"/>
      <c r="F5" s="1144"/>
      <c r="G5" s="212"/>
      <c r="H5" s="207"/>
      <c r="I5" s="102" t="s">
        <v>1160</v>
      </c>
    </row>
    <row r="6" spans="1:16" s="212" customFormat="1" ht="40.5" customHeight="1">
      <c r="A6" s="1766" t="s">
        <v>1105</v>
      </c>
      <c r="B6" s="2106" t="s">
        <v>1161</v>
      </c>
      <c r="C6" s="1876"/>
      <c r="D6" s="1877"/>
      <c r="E6" s="2107" t="s">
        <v>1162</v>
      </c>
      <c r="F6" s="1877"/>
      <c r="G6" s="2106" t="s">
        <v>1163</v>
      </c>
      <c r="H6" s="1877"/>
      <c r="I6" s="1692" t="s">
        <v>1111</v>
      </c>
    </row>
    <row r="7" spans="1:16" s="212" customFormat="1" ht="21" customHeight="1">
      <c r="A7" s="2104"/>
      <c r="B7" s="1287" t="s">
        <v>1164</v>
      </c>
      <c r="C7" s="2108" t="s">
        <v>1165</v>
      </c>
      <c r="D7" s="1287" t="s">
        <v>1166</v>
      </c>
      <c r="E7" s="1288" t="s">
        <v>1166</v>
      </c>
      <c r="F7" s="1287" t="s">
        <v>1167</v>
      </c>
      <c r="G7" s="1287" t="s">
        <v>1168</v>
      </c>
      <c r="H7" s="1287" t="s">
        <v>1166</v>
      </c>
      <c r="I7" s="1693"/>
    </row>
    <row r="8" spans="1:16" s="212" customFormat="1" ht="18.75" customHeight="1">
      <c r="A8" s="2104"/>
      <c r="B8" s="1289"/>
      <c r="C8" s="2109"/>
      <c r="D8" s="1290"/>
      <c r="E8" s="1291"/>
      <c r="F8" s="1290" t="s">
        <v>1169</v>
      </c>
      <c r="G8" s="1292"/>
      <c r="H8" s="1290"/>
      <c r="I8" s="1693"/>
    </row>
    <row r="9" spans="1:16" s="212" customFormat="1" ht="18" customHeight="1">
      <c r="A9" s="2105"/>
      <c r="B9" s="113" t="s">
        <v>170</v>
      </c>
      <c r="C9" s="113" t="s">
        <v>1170</v>
      </c>
      <c r="D9" s="113" t="s">
        <v>1171</v>
      </c>
      <c r="E9" s="844" t="s">
        <v>1171</v>
      </c>
      <c r="F9" s="113" t="s">
        <v>1172</v>
      </c>
      <c r="G9" s="113" t="s">
        <v>1173</v>
      </c>
      <c r="H9" s="113" t="s">
        <v>1174</v>
      </c>
      <c r="I9" s="1694"/>
    </row>
    <row r="10" spans="1:16" s="1051" customFormat="1" ht="29.25" customHeight="1">
      <c r="A10" s="770" t="s">
        <v>286</v>
      </c>
      <c r="B10" s="223">
        <v>0</v>
      </c>
      <c r="C10" s="223">
        <v>0</v>
      </c>
      <c r="D10" s="223">
        <v>0</v>
      </c>
      <c r="E10" s="1293">
        <v>91194</v>
      </c>
      <c r="F10" s="1294">
        <v>500</v>
      </c>
      <c r="G10" s="289">
        <v>2</v>
      </c>
      <c r="H10" s="289">
        <v>464913</v>
      </c>
      <c r="I10" s="1114" t="s">
        <v>286</v>
      </c>
    </row>
    <row r="11" spans="1:16" s="1051" customFormat="1" ht="29.25" customHeight="1">
      <c r="A11" s="770" t="s">
        <v>287</v>
      </c>
      <c r="B11" s="223">
        <v>0</v>
      </c>
      <c r="C11" s="223">
        <v>0</v>
      </c>
      <c r="D11" s="223">
        <v>0</v>
      </c>
      <c r="E11" s="1293">
        <v>291640</v>
      </c>
      <c r="F11" s="1294">
        <v>684</v>
      </c>
      <c r="G11" s="289">
        <v>1</v>
      </c>
      <c r="H11" s="289">
        <v>206896</v>
      </c>
      <c r="I11" s="1114" t="s">
        <v>287</v>
      </c>
    </row>
    <row r="12" spans="1:16" s="1051" customFormat="1" ht="29.25" customHeight="1">
      <c r="A12" s="770" t="s">
        <v>288</v>
      </c>
      <c r="B12" s="223">
        <v>0</v>
      </c>
      <c r="C12" s="223">
        <v>0</v>
      </c>
      <c r="D12" s="223">
        <v>0</v>
      </c>
      <c r="E12" s="1293">
        <v>422017</v>
      </c>
      <c r="F12" s="1294">
        <v>2100</v>
      </c>
      <c r="G12" s="289">
        <v>2</v>
      </c>
      <c r="H12" s="289">
        <v>407901</v>
      </c>
      <c r="I12" s="1114" t="s">
        <v>288</v>
      </c>
    </row>
    <row r="13" spans="1:16" s="1051" customFormat="1" ht="29.25" customHeight="1">
      <c r="A13" s="770" t="s">
        <v>289</v>
      </c>
      <c r="B13" s="223">
        <v>0.3</v>
      </c>
      <c r="C13" s="223">
        <v>0</v>
      </c>
      <c r="D13" s="1634">
        <v>59000</v>
      </c>
      <c r="E13" s="1293">
        <v>474221</v>
      </c>
      <c r="F13" s="1294">
        <v>1100</v>
      </c>
      <c r="G13" s="289">
        <v>2</v>
      </c>
      <c r="H13" s="289">
        <v>375307</v>
      </c>
      <c r="I13" s="1114" t="s">
        <v>289</v>
      </c>
    </row>
    <row r="14" spans="1:16" s="1051" customFormat="1" ht="29.25" customHeight="1">
      <c r="A14" s="770" t="s">
        <v>290</v>
      </c>
      <c r="B14" s="223">
        <v>1</v>
      </c>
      <c r="C14" s="223">
        <v>0</v>
      </c>
      <c r="D14" s="289">
        <v>81000</v>
      </c>
      <c r="E14" s="1293">
        <v>382000</v>
      </c>
      <c r="F14" s="1294">
        <v>2000</v>
      </c>
      <c r="G14" s="289">
        <v>2</v>
      </c>
      <c r="H14" s="289">
        <v>497913</v>
      </c>
      <c r="I14" s="1114" t="s">
        <v>290</v>
      </c>
    </row>
    <row r="15" spans="1:16" s="1051" customFormat="1" ht="29.25" customHeight="1" thickBot="1">
      <c r="A15" s="1185" t="s">
        <v>942</v>
      </c>
      <c r="B15" s="1643">
        <v>0.8</v>
      </c>
      <c r="C15" s="1644">
        <v>0</v>
      </c>
      <c r="D15" s="1644">
        <v>77808</v>
      </c>
      <c r="E15" s="1645">
        <v>775028</v>
      </c>
      <c r="F15" s="1646">
        <v>2740</v>
      </c>
      <c r="G15" s="1644">
        <v>2</v>
      </c>
      <c r="H15" s="1644">
        <v>498882</v>
      </c>
      <c r="I15" s="1295" t="s">
        <v>942</v>
      </c>
    </row>
    <row r="16" spans="1:16" s="992" customFormat="1" ht="30" customHeight="1">
      <c r="A16" s="1896" t="s">
        <v>1175</v>
      </c>
      <c r="B16" s="1896"/>
      <c r="C16" s="1896"/>
      <c r="D16" s="1896"/>
      <c r="E16" s="2083" t="s">
        <v>1176</v>
      </c>
      <c r="F16" s="2083"/>
      <c r="G16" s="2083"/>
      <c r="H16" s="2083"/>
      <c r="I16" s="2083"/>
      <c r="N16" s="2097"/>
      <c r="O16" s="2097"/>
      <c r="P16" s="2097"/>
    </row>
    <row r="17" spans="1:9" s="1286" customFormat="1" ht="28.5" customHeight="1">
      <c r="A17" s="796"/>
      <c r="B17" s="1296"/>
      <c r="C17" s="1297"/>
      <c r="D17" s="1298"/>
      <c r="E17" s="1299"/>
      <c r="F17" s="1300"/>
      <c r="G17" s="1301"/>
      <c r="H17" s="798"/>
      <c r="I17" s="1285"/>
    </row>
    <row r="18" spans="1:9" ht="21.75" customHeight="1">
      <c r="A18" s="989"/>
      <c r="B18" s="143"/>
      <c r="C18" s="1302"/>
      <c r="D18" s="1239"/>
      <c r="E18" s="1239"/>
      <c r="G18" s="381"/>
      <c r="H18" s="608"/>
      <c r="I18" s="606"/>
    </row>
    <row r="19" spans="1:9" ht="21.75" customHeight="1">
      <c r="A19" s="989"/>
      <c r="B19" s="805"/>
      <c r="C19" s="1303"/>
      <c r="D19" s="1239"/>
      <c r="E19" s="1239"/>
      <c r="G19" s="381"/>
      <c r="H19" s="608"/>
    </row>
    <row r="20" spans="1:9" ht="21.75" customHeight="1">
      <c r="A20" s="989"/>
      <c r="B20" s="805"/>
      <c r="C20" s="1303"/>
      <c r="D20" s="1239"/>
      <c r="E20" s="1239"/>
      <c r="G20" s="381"/>
      <c r="H20" s="608"/>
    </row>
    <row r="21" spans="1:9" ht="21.75" customHeight="1">
      <c r="A21" s="989"/>
      <c r="B21" s="805"/>
      <c r="C21" s="805"/>
      <c r="D21" s="1239"/>
      <c r="E21" s="1239"/>
      <c r="G21" s="381"/>
      <c r="H21" s="608"/>
    </row>
    <row r="22" spans="1:9" ht="21.75" customHeight="1">
      <c r="B22" s="805"/>
      <c r="C22" s="805"/>
      <c r="D22" s="1239"/>
      <c r="E22" s="1239"/>
      <c r="G22" s="381"/>
      <c r="H22" s="608"/>
    </row>
    <row r="23" spans="1:9">
      <c r="G23" s="381"/>
      <c r="H23" s="96"/>
    </row>
    <row r="24" spans="1:9">
      <c r="G24" s="381"/>
      <c r="H24" s="96"/>
    </row>
    <row r="25" spans="1:9">
      <c r="G25" s="381"/>
      <c r="H25" s="96"/>
    </row>
    <row r="26" spans="1:9">
      <c r="G26" s="381"/>
      <c r="H26" s="96"/>
    </row>
  </sheetData>
  <mergeCells count="11">
    <mergeCell ref="A16:D16"/>
    <mergeCell ref="E16:I16"/>
    <mergeCell ref="N16:P16"/>
    <mergeCell ref="A2:D2"/>
    <mergeCell ref="E2:I2"/>
    <mergeCell ref="A6:A9"/>
    <mergeCell ref="B6:D6"/>
    <mergeCell ref="E6:F6"/>
    <mergeCell ref="G6:H6"/>
    <mergeCell ref="I6:I9"/>
    <mergeCell ref="C7:C8"/>
  </mergeCells>
  <phoneticPr fontId="4" type="noConversion"/>
  <printOptions horizontalCentered="1"/>
  <pageMargins left="0.59055118110236227" right="0.59055118110236227" top="0.78740157480314965" bottom="0.39370078740157483" header="0.39370078740157483" footer="0"/>
  <pageSetup paperSize="9" scale="87" orientation="landscape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showGridLines="0" view="pageBreakPreview" zoomScaleNormal="85" workbookViewId="0">
      <selection activeCell="C12" sqref="C12"/>
    </sheetView>
  </sheetViews>
  <sheetFormatPr defaultRowHeight="15.75"/>
  <cols>
    <col min="1" max="1" width="10" style="988" customWidth="1"/>
    <col min="2" max="2" width="8.5" style="988" bestFit="1" customWidth="1"/>
    <col min="3" max="3" width="11.5" style="1304" customWidth="1"/>
    <col min="4" max="4" width="8.5" style="988" customWidth="1"/>
    <col min="5" max="5" width="10" style="1343" customWidth="1"/>
    <col min="6" max="6" width="8.5" style="1306" customWidth="1"/>
    <col min="7" max="7" width="10.75" style="1307" customWidth="1"/>
    <col min="8" max="8" width="8.625" style="1344" customWidth="1"/>
    <col min="9" max="9" width="11.5" style="1307" customWidth="1"/>
    <col min="10" max="10" width="11" style="1344" customWidth="1"/>
    <col min="11" max="11" width="11.375" style="1307" customWidth="1"/>
    <col min="12" max="12" width="10.25" style="1344" customWidth="1"/>
    <col min="13" max="13" width="11.25" style="1307" customWidth="1"/>
    <col min="14" max="14" width="10" style="1344" customWidth="1"/>
    <col min="15" max="15" width="10.125" style="1345" customWidth="1"/>
    <col min="16" max="16" width="18" style="577" customWidth="1"/>
    <col min="17" max="16384" width="9" style="989"/>
  </cols>
  <sheetData>
    <row r="1" spans="1:16" ht="35.1" customHeight="1">
      <c r="A1" s="1047"/>
      <c r="B1" s="1047"/>
      <c r="E1" s="1305"/>
      <c r="H1" s="1308"/>
      <c r="J1" s="1308"/>
      <c r="L1" s="1308"/>
      <c r="N1" s="1308"/>
      <c r="O1" s="98"/>
      <c r="P1" s="606"/>
    </row>
    <row r="2" spans="1:16" s="990" customFormat="1" ht="20.25">
      <c r="A2" s="1844" t="s">
        <v>1177</v>
      </c>
      <c r="B2" s="1844"/>
      <c r="C2" s="1844"/>
      <c r="D2" s="1844"/>
      <c r="E2" s="1844"/>
      <c r="F2" s="1844"/>
      <c r="G2" s="1844"/>
      <c r="H2" s="1844"/>
      <c r="I2" s="1844"/>
      <c r="J2" s="2111" t="s">
        <v>1178</v>
      </c>
      <c r="K2" s="2111"/>
      <c r="L2" s="2111"/>
      <c r="M2" s="2111"/>
      <c r="N2" s="2111"/>
      <c r="O2" s="2111"/>
      <c r="P2" s="2111"/>
    </row>
    <row r="3" spans="1:16" s="1050" customFormat="1" ht="12">
      <c r="A3" s="1049"/>
      <c r="B3" s="1049"/>
      <c r="C3" s="1049"/>
      <c r="D3" s="1049"/>
      <c r="E3" s="1049"/>
      <c r="F3" s="1049"/>
      <c r="G3" s="1049"/>
      <c r="H3" s="1309"/>
      <c r="I3" s="1309"/>
      <c r="J3" s="1309"/>
      <c r="K3" s="1309"/>
      <c r="L3" s="1309"/>
      <c r="M3" s="1309"/>
      <c r="N3" s="1309"/>
      <c r="O3" s="1309"/>
      <c r="P3" s="1309"/>
    </row>
    <row r="4" spans="1:16" s="1316" customFormat="1" ht="15" thickBot="1">
      <c r="A4" s="992" t="s">
        <v>1179</v>
      </c>
      <c r="B4" s="992"/>
      <c r="C4" s="1310"/>
      <c r="D4" s="992"/>
      <c r="E4" s="1311"/>
      <c r="F4" s="1312"/>
      <c r="G4" s="1313"/>
      <c r="H4" s="1314"/>
      <c r="I4" s="1313"/>
      <c r="J4" s="1314"/>
      <c r="K4" s="1313"/>
      <c r="L4" s="1314"/>
      <c r="M4" s="1313"/>
      <c r="N4" s="1314"/>
      <c r="O4" s="1315"/>
      <c r="P4" s="102" t="s">
        <v>1180</v>
      </c>
    </row>
    <row r="5" spans="1:16" s="1321" customFormat="1" ht="44.25" customHeight="1">
      <c r="A5" s="1766" t="s">
        <v>1105</v>
      </c>
      <c r="B5" s="1740" t="s">
        <v>1181</v>
      </c>
      <c r="C5" s="1740"/>
      <c r="D5" s="1317" t="s">
        <v>1182</v>
      </c>
      <c r="E5" s="1318"/>
      <c r="F5" s="1319" t="s">
        <v>1183</v>
      </c>
      <c r="G5" s="1320"/>
      <c r="H5" s="2112" t="s">
        <v>1184</v>
      </c>
      <c r="I5" s="2113"/>
      <c r="J5" s="2112" t="s">
        <v>1185</v>
      </c>
      <c r="K5" s="2113"/>
      <c r="L5" s="2112" t="s">
        <v>1186</v>
      </c>
      <c r="M5" s="2113"/>
      <c r="N5" s="1320" t="s">
        <v>1187</v>
      </c>
      <c r="O5" s="1320"/>
      <c r="P5" s="2114" t="s">
        <v>1111</v>
      </c>
    </row>
    <row r="6" spans="1:16" s="1321" customFormat="1" ht="15" customHeight="1">
      <c r="A6" s="1767"/>
      <c r="B6" s="2117" t="s">
        <v>1188</v>
      </c>
      <c r="C6" s="2119" t="s">
        <v>1189</v>
      </c>
      <c r="D6" s="1741" t="s">
        <v>1188</v>
      </c>
      <c r="E6" s="2121" t="s">
        <v>1189</v>
      </c>
      <c r="F6" s="2122" t="s">
        <v>1188</v>
      </c>
      <c r="G6" s="2110" t="s">
        <v>1189</v>
      </c>
      <c r="H6" s="2122" t="s">
        <v>1188</v>
      </c>
      <c r="I6" s="2110" t="s">
        <v>1189</v>
      </c>
      <c r="J6" s="2122" t="s">
        <v>1188</v>
      </c>
      <c r="K6" s="2110" t="s">
        <v>1189</v>
      </c>
      <c r="L6" s="2122" t="s">
        <v>1188</v>
      </c>
      <c r="M6" s="2110" t="s">
        <v>1189</v>
      </c>
      <c r="N6" s="2122" t="s">
        <v>1188</v>
      </c>
      <c r="O6" s="2110" t="s">
        <v>1189</v>
      </c>
      <c r="P6" s="2115"/>
    </row>
    <row r="7" spans="1:16" s="1321" customFormat="1" ht="10.5" customHeight="1">
      <c r="A7" s="1767"/>
      <c r="B7" s="2118"/>
      <c r="C7" s="2120"/>
      <c r="D7" s="1741"/>
      <c r="E7" s="2121"/>
      <c r="F7" s="2122"/>
      <c r="G7" s="2110"/>
      <c r="H7" s="2122"/>
      <c r="I7" s="2110"/>
      <c r="J7" s="2122"/>
      <c r="K7" s="2110"/>
      <c r="L7" s="2122"/>
      <c r="M7" s="2110"/>
      <c r="N7" s="2122"/>
      <c r="O7" s="2110"/>
      <c r="P7" s="2115"/>
    </row>
    <row r="8" spans="1:16" s="1321" customFormat="1" ht="23.25" customHeight="1">
      <c r="A8" s="1768"/>
      <c r="B8" s="1322" t="s">
        <v>170</v>
      </c>
      <c r="C8" s="1322" t="s">
        <v>1190</v>
      </c>
      <c r="D8" s="1741"/>
      <c r="E8" s="2121"/>
      <c r="F8" s="2122"/>
      <c r="G8" s="2110"/>
      <c r="H8" s="2122"/>
      <c r="I8" s="2110"/>
      <c r="J8" s="2122"/>
      <c r="K8" s="2110"/>
      <c r="L8" s="2122"/>
      <c r="M8" s="2110"/>
      <c r="N8" s="2122"/>
      <c r="O8" s="2110"/>
      <c r="P8" s="2116"/>
    </row>
    <row r="9" spans="1:16" s="1325" customFormat="1" ht="44.25" customHeight="1">
      <c r="A9" s="770" t="s">
        <v>286</v>
      </c>
      <c r="B9" s="1323">
        <v>144</v>
      </c>
      <c r="C9" s="1324">
        <v>238</v>
      </c>
      <c r="D9" s="1323">
        <v>75</v>
      </c>
      <c r="E9" s="1324">
        <v>196</v>
      </c>
      <c r="F9" s="247">
        <v>64</v>
      </c>
      <c r="G9" s="247">
        <v>38</v>
      </c>
      <c r="H9" s="247">
        <v>5</v>
      </c>
      <c r="I9" s="247">
        <v>4</v>
      </c>
      <c r="J9" s="247">
        <v>0</v>
      </c>
      <c r="K9" s="247">
        <v>0</v>
      </c>
      <c r="L9" s="247">
        <v>0</v>
      </c>
      <c r="M9" s="247">
        <v>0</v>
      </c>
      <c r="N9" s="247">
        <v>0</v>
      </c>
      <c r="O9" s="247">
        <v>0</v>
      </c>
      <c r="P9" s="771" t="s">
        <v>286</v>
      </c>
    </row>
    <row r="10" spans="1:16" s="1325" customFormat="1" ht="44.25" customHeight="1">
      <c r="A10" s="770" t="s">
        <v>287</v>
      </c>
      <c r="B10" s="1323">
        <v>145.6</v>
      </c>
      <c r="C10" s="1326">
        <v>188.6</v>
      </c>
      <c r="D10" s="1323">
        <v>100.1</v>
      </c>
      <c r="E10" s="1326">
        <v>157.6</v>
      </c>
      <c r="F10" s="247">
        <v>40.5</v>
      </c>
      <c r="G10" s="247">
        <v>27</v>
      </c>
      <c r="H10" s="247">
        <v>5</v>
      </c>
      <c r="I10" s="247">
        <v>4</v>
      </c>
      <c r="J10" s="247">
        <v>0</v>
      </c>
      <c r="K10" s="247">
        <v>0</v>
      </c>
      <c r="L10" s="247">
        <v>0</v>
      </c>
      <c r="M10" s="247">
        <v>0</v>
      </c>
      <c r="N10" s="247">
        <v>0</v>
      </c>
      <c r="O10" s="247">
        <v>0</v>
      </c>
      <c r="P10" s="771" t="s">
        <v>287</v>
      </c>
    </row>
    <row r="11" spans="1:16" s="1332" customFormat="1" ht="44.25" customHeight="1">
      <c r="A11" s="1327" t="s">
        <v>288</v>
      </c>
      <c r="B11" s="518">
        <v>98</v>
      </c>
      <c r="C11" s="518">
        <v>190</v>
      </c>
      <c r="D11" s="1328">
        <v>46</v>
      </c>
      <c r="E11" s="1329">
        <v>138</v>
      </c>
      <c r="F11" s="1330">
        <v>44</v>
      </c>
      <c r="G11" s="1330">
        <v>45.6</v>
      </c>
      <c r="H11" s="1330">
        <v>8</v>
      </c>
      <c r="I11" s="1330">
        <v>6.4</v>
      </c>
      <c r="J11" s="1330">
        <v>0</v>
      </c>
      <c r="K11" s="1330">
        <v>0</v>
      </c>
      <c r="L11" s="1330">
        <v>0</v>
      </c>
      <c r="M11" s="1330">
        <v>0</v>
      </c>
      <c r="N11" s="1330">
        <v>0</v>
      </c>
      <c r="O11" s="1330">
        <v>0</v>
      </c>
      <c r="P11" s="1331" t="s">
        <v>288</v>
      </c>
    </row>
    <row r="12" spans="1:16" s="1332" customFormat="1" ht="44.25" customHeight="1">
      <c r="A12" s="1327" t="s">
        <v>289</v>
      </c>
      <c r="B12" s="1333">
        <v>105</v>
      </c>
      <c r="C12" s="1333">
        <v>230.6</v>
      </c>
      <c r="D12" s="1334">
        <v>60</v>
      </c>
      <c r="E12" s="1335">
        <v>180</v>
      </c>
      <c r="F12" s="1334">
        <v>45</v>
      </c>
      <c r="G12" s="1334">
        <v>50.6</v>
      </c>
      <c r="H12" s="1334">
        <v>0</v>
      </c>
      <c r="I12" s="1334">
        <v>0</v>
      </c>
      <c r="J12" s="1334">
        <v>0</v>
      </c>
      <c r="K12" s="1334">
        <v>0</v>
      </c>
      <c r="L12" s="1334">
        <v>0</v>
      </c>
      <c r="M12" s="1330">
        <v>0</v>
      </c>
      <c r="N12" s="1330">
        <v>0</v>
      </c>
      <c r="O12" s="1330">
        <v>0</v>
      </c>
      <c r="P12" s="1331" t="s">
        <v>289</v>
      </c>
    </row>
    <row r="13" spans="1:16" s="1332" customFormat="1" ht="44.25" customHeight="1">
      <c r="A13" s="1327" t="s">
        <v>290</v>
      </c>
      <c r="B13" s="1333">
        <v>162</v>
      </c>
      <c r="C13" s="1333">
        <v>335.6</v>
      </c>
      <c r="D13" s="1334">
        <v>86</v>
      </c>
      <c r="E13" s="1335">
        <v>258</v>
      </c>
      <c r="F13" s="1334">
        <v>76</v>
      </c>
      <c r="G13" s="1334">
        <v>77.599999999999994</v>
      </c>
      <c r="H13" s="1334">
        <v>0</v>
      </c>
      <c r="I13" s="1334">
        <v>0</v>
      </c>
      <c r="J13" s="1334">
        <v>0</v>
      </c>
      <c r="K13" s="1334">
        <v>0</v>
      </c>
      <c r="L13" s="1334">
        <v>0</v>
      </c>
      <c r="M13" s="1330">
        <v>0</v>
      </c>
      <c r="N13" s="1330">
        <v>0</v>
      </c>
      <c r="O13" s="1330">
        <v>0</v>
      </c>
      <c r="P13" s="1331" t="s">
        <v>290</v>
      </c>
    </row>
    <row r="14" spans="1:16" s="1332" customFormat="1" ht="44.25" customHeight="1" thickBot="1">
      <c r="A14" s="1336" t="s">
        <v>942</v>
      </c>
      <c r="B14" s="443">
        <f>SUM(D14,F14,H14,J14,L14,N14)</f>
        <v>167</v>
      </c>
      <c r="C14" s="443">
        <f>SUM(E14,G14,I14,K14,M14,O14)</f>
        <v>385.5</v>
      </c>
      <c r="D14" s="1647">
        <v>81</v>
      </c>
      <c r="E14" s="1648">
        <v>230.8</v>
      </c>
      <c r="F14" s="1647">
        <v>86</v>
      </c>
      <c r="G14" s="1647">
        <v>154.69999999999999</v>
      </c>
      <c r="H14" s="1647">
        <v>0</v>
      </c>
      <c r="I14" s="1647">
        <v>0</v>
      </c>
      <c r="J14" s="1649">
        <v>0</v>
      </c>
      <c r="K14" s="1649">
        <v>0</v>
      </c>
      <c r="L14" s="1649">
        <v>0</v>
      </c>
      <c r="M14" s="1649">
        <v>0</v>
      </c>
      <c r="N14" s="1649">
        <v>0</v>
      </c>
      <c r="O14" s="1649">
        <v>0</v>
      </c>
      <c r="P14" s="1337" t="s">
        <v>942</v>
      </c>
    </row>
    <row r="15" spans="1:16" s="1342" customFormat="1" ht="20.25" customHeight="1">
      <c r="A15" s="1027" t="s">
        <v>1191</v>
      </c>
      <c r="B15" s="1338"/>
      <c r="C15" s="1338"/>
      <c r="D15" s="1338"/>
      <c r="E15" s="1284"/>
      <c r="F15" s="1339"/>
      <c r="G15" s="1340"/>
      <c r="H15" s="1341"/>
      <c r="I15" s="994"/>
      <c r="J15" s="1764" t="s">
        <v>1176</v>
      </c>
      <c r="K15" s="1764"/>
      <c r="L15" s="1764"/>
      <c r="M15" s="1764"/>
      <c r="N15" s="1764"/>
      <c r="O15" s="1764"/>
      <c r="P15" s="1764"/>
    </row>
    <row r="16" spans="1:16" ht="20.25" customHeight="1"/>
    <row r="17" ht="20.25" customHeight="1"/>
    <row r="18" ht="20.25" customHeight="1"/>
    <row r="19" ht="20.25" customHeight="1"/>
    <row r="20" ht="20.25" customHeight="1"/>
  </sheetData>
  <mergeCells count="23">
    <mergeCell ref="J15:P15"/>
    <mergeCell ref="J6:J8"/>
    <mergeCell ref="K6:K8"/>
    <mergeCell ref="L6:L8"/>
    <mergeCell ref="M6:M8"/>
    <mergeCell ref="N6:N8"/>
    <mergeCell ref="O6:O8"/>
    <mergeCell ref="I6:I8"/>
    <mergeCell ref="A2:I2"/>
    <mergeCell ref="J2:P2"/>
    <mergeCell ref="A5:A8"/>
    <mergeCell ref="B5:C5"/>
    <mergeCell ref="H5:I5"/>
    <mergeCell ref="J5:K5"/>
    <mergeCell ref="L5:M5"/>
    <mergeCell ref="P5:P8"/>
    <mergeCell ref="B6:B7"/>
    <mergeCell ref="C6:C7"/>
    <mergeCell ref="D6:D8"/>
    <mergeCell ref="E6:E8"/>
    <mergeCell ref="F6:F8"/>
    <mergeCell ref="G6:G8"/>
    <mergeCell ref="H6:H8"/>
  </mergeCells>
  <phoneticPr fontId="4" type="noConversion"/>
  <printOptions horizontalCentered="1"/>
  <pageMargins left="0.59055118110236227" right="0.59055118110236227" top="0.78740157480314965" bottom="0.39370078740157483" header="0.39370078740157483" footer="0"/>
  <pageSetup paperSize="9" scale="70" orientation="landscape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T459"/>
  <sheetViews>
    <sheetView showGridLines="0" view="pageBreakPreview" zoomScaleNormal="75" workbookViewId="0">
      <selection activeCell="A14" sqref="A14"/>
    </sheetView>
  </sheetViews>
  <sheetFormatPr defaultRowHeight="15.75"/>
  <cols>
    <col min="1" max="1" width="10.875" style="988" customWidth="1"/>
    <col min="2" max="2" width="7.25" style="988" customWidth="1"/>
    <col min="3" max="3" width="7.625" style="577" customWidth="1"/>
    <col min="4" max="4" width="11.125" style="988" customWidth="1"/>
    <col min="5" max="5" width="6.75" style="243" customWidth="1"/>
    <col min="6" max="6" width="6.75" style="1307" customWidth="1"/>
    <col min="7" max="7" width="8.375" style="1307" customWidth="1"/>
    <col min="8" max="8" width="7.625" style="1344" customWidth="1"/>
    <col min="9" max="9" width="7.875" style="577" customWidth="1"/>
    <col min="10" max="10" width="9" style="1344"/>
    <col min="11" max="11" width="6.125" style="1345" customWidth="1"/>
    <col min="12" max="12" width="7.75" style="579" customWidth="1"/>
    <col min="13" max="13" width="11.125" style="989" customWidth="1"/>
    <col min="14" max="14" width="6.375" style="989" customWidth="1"/>
    <col min="15" max="15" width="7.25" style="1143" customWidth="1"/>
    <col min="16" max="16" width="9.625" style="989" bestFit="1" customWidth="1"/>
    <col min="17" max="17" width="6" style="989" customWidth="1"/>
    <col min="18" max="18" width="7.75" style="1143" customWidth="1"/>
    <col min="19" max="19" width="9.125" style="989" customWidth="1"/>
    <col min="20" max="20" width="14.25" style="577" customWidth="1"/>
    <col min="21" max="16384" width="9" style="989"/>
  </cols>
  <sheetData>
    <row r="1" spans="1:20" ht="35.1" customHeight="1">
      <c r="A1" s="1047"/>
      <c r="B1" s="1047"/>
      <c r="C1" s="606"/>
      <c r="E1" s="96"/>
      <c r="H1" s="1308"/>
      <c r="I1" s="606"/>
      <c r="J1" s="1308"/>
      <c r="K1" s="98"/>
      <c r="L1" s="491"/>
      <c r="T1" s="1346"/>
    </row>
    <row r="2" spans="1:20" s="990" customFormat="1" ht="20.25">
      <c r="A2" s="1844" t="s">
        <v>1192</v>
      </c>
      <c r="B2" s="1844"/>
      <c r="C2" s="1844"/>
      <c r="D2" s="1844"/>
      <c r="E2" s="1844"/>
      <c r="F2" s="1844"/>
      <c r="G2" s="1844"/>
      <c r="H2" s="1844"/>
      <c r="I2" s="1844"/>
      <c r="J2" s="1844"/>
      <c r="K2" s="2124" t="s">
        <v>1193</v>
      </c>
      <c r="L2" s="2124"/>
      <c r="M2" s="2124"/>
      <c r="N2" s="2124"/>
      <c r="O2" s="2124"/>
      <c r="P2" s="2124"/>
      <c r="Q2" s="2124"/>
      <c r="R2" s="2124"/>
      <c r="S2" s="2124"/>
      <c r="T2" s="2124"/>
    </row>
    <row r="3" spans="1:20" s="1050" customFormat="1" ht="12">
      <c r="A3" s="1240"/>
      <c r="B3" s="1240"/>
      <c r="C3" s="1347"/>
      <c r="D3" s="1240"/>
      <c r="E3" s="495"/>
      <c r="F3" s="1347"/>
      <c r="G3" s="1347"/>
      <c r="H3" s="1348"/>
      <c r="I3" s="1347"/>
      <c r="J3" s="1348"/>
      <c r="K3" s="1349"/>
      <c r="L3" s="494"/>
      <c r="M3" s="1240"/>
      <c r="N3" s="1240"/>
      <c r="O3" s="1240"/>
      <c r="P3" s="1240"/>
      <c r="Q3" s="1240"/>
      <c r="R3" s="1240"/>
      <c r="S3" s="1240"/>
      <c r="T3" s="494"/>
    </row>
    <row r="4" spans="1:20" s="993" customFormat="1" ht="12" customHeight="1" thickBot="1">
      <c r="A4" s="992" t="s">
        <v>1194</v>
      </c>
      <c r="B4" s="992"/>
      <c r="C4" s="1350"/>
      <c r="D4" s="992"/>
      <c r="E4" s="208"/>
      <c r="F4" s="1313"/>
      <c r="G4" s="1313"/>
      <c r="H4" s="1314"/>
      <c r="I4" s="1351"/>
      <c r="J4" s="1314"/>
      <c r="K4" s="1315"/>
      <c r="L4" s="212"/>
      <c r="O4" s="1144"/>
      <c r="R4" s="1144"/>
      <c r="T4" s="102" t="s">
        <v>1195</v>
      </c>
    </row>
    <row r="5" spans="1:20" s="256" customFormat="1" ht="44.25" customHeight="1">
      <c r="A5" s="1766" t="s">
        <v>1196</v>
      </c>
      <c r="B5" s="2106" t="s">
        <v>1197</v>
      </c>
      <c r="C5" s="1876"/>
      <c r="D5" s="1877"/>
      <c r="E5" s="2125" t="s">
        <v>1198</v>
      </c>
      <c r="F5" s="1782"/>
      <c r="G5" s="1789"/>
      <c r="H5" s="2126" t="s">
        <v>1199</v>
      </c>
      <c r="I5" s="2127"/>
      <c r="J5" s="2128"/>
      <c r="K5" s="2107" t="s">
        <v>1200</v>
      </c>
      <c r="L5" s="1876"/>
      <c r="M5" s="1877"/>
      <c r="N5" s="2106" t="s">
        <v>1201</v>
      </c>
      <c r="O5" s="1876"/>
      <c r="P5" s="1877"/>
      <c r="Q5" s="2106" t="s">
        <v>1202</v>
      </c>
      <c r="R5" s="1876"/>
      <c r="S5" s="1877"/>
      <c r="T5" s="1902" t="s">
        <v>1203</v>
      </c>
    </row>
    <row r="6" spans="1:20" s="256" customFormat="1" ht="18" customHeight="1">
      <c r="A6" s="1767"/>
      <c r="B6" s="111" t="s">
        <v>1204</v>
      </c>
      <c r="C6" s="111" t="s">
        <v>377</v>
      </c>
      <c r="D6" s="111" t="s">
        <v>1205</v>
      </c>
      <c r="E6" s="1352" t="s">
        <v>1204</v>
      </c>
      <c r="F6" s="1352" t="s">
        <v>377</v>
      </c>
      <c r="G6" s="1352" t="s">
        <v>1205</v>
      </c>
      <c r="H6" s="1352" t="s">
        <v>1204</v>
      </c>
      <c r="I6" s="649" t="s">
        <v>377</v>
      </c>
      <c r="J6" s="1352" t="s">
        <v>1205</v>
      </c>
      <c r="K6" s="1353" t="s">
        <v>1204</v>
      </c>
      <c r="L6" s="1352" t="s">
        <v>377</v>
      </c>
      <c r="M6" s="1352" t="s">
        <v>1205</v>
      </c>
      <c r="N6" s="1352" t="s">
        <v>1204</v>
      </c>
      <c r="O6" s="1352" t="s">
        <v>377</v>
      </c>
      <c r="P6" s="1352" t="s">
        <v>1205</v>
      </c>
      <c r="Q6" s="1352" t="s">
        <v>1204</v>
      </c>
      <c r="R6" s="1352" t="s">
        <v>377</v>
      </c>
      <c r="S6" s="1352" t="s">
        <v>1205</v>
      </c>
      <c r="T6" s="1903"/>
    </row>
    <row r="7" spans="1:20" s="256" customFormat="1" ht="14.25" customHeight="1">
      <c r="A7" s="1767"/>
      <c r="B7" s="105"/>
      <c r="C7" s="1354"/>
      <c r="D7" s="105"/>
      <c r="E7" s="728"/>
      <c r="F7" s="728"/>
      <c r="G7" s="105"/>
      <c r="H7" s="728"/>
      <c r="I7" s="1355"/>
      <c r="J7" s="105"/>
      <c r="K7" s="310"/>
      <c r="L7" s="105"/>
      <c r="M7" s="105"/>
      <c r="N7" s="1356"/>
      <c r="O7" s="105"/>
      <c r="P7" s="105"/>
      <c r="Q7" s="728"/>
      <c r="R7" s="105"/>
      <c r="S7" s="105"/>
      <c r="T7" s="1903"/>
    </row>
    <row r="8" spans="1:20" s="256" customFormat="1" ht="30.75" customHeight="1">
      <c r="A8" s="1768"/>
      <c r="B8" s="113" t="s">
        <v>1206</v>
      </c>
      <c r="C8" s="113" t="s">
        <v>170</v>
      </c>
      <c r="D8" s="1357" t="s">
        <v>1207</v>
      </c>
      <c r="E8" s="113" t="s">
        <v>1206</v>
      </c>
      <c r="F8" s="113" t="s">
        <v>170</v>
      </c>
      <c r="G8" s="1357" t="s">
        <v>1207</v>
      </c>
      <c r="H8" s="113" t="s">
        <v>1206</v>
      </c>
      <c r="I8" s="657" t="s">
        <v>170</v>
      </c>
      <c r="J8" s="1357" t="s">
        <v>1207</v>
      </c>
      <c r="K8" s="844" t="s">
        <v>1206</v>
      </c>
      <c r="L8" s="113" t="s">
        <v>170</v>
      </c>
      <c r="M8" s="1357" t="s">
        <v>1207</v>
      </c>
      <c r="N8" s="113" t="s">
        <v>1206</v>
      </c>
      <c r="O8" s="113" t="s">
        <v>170</v>
      </c>
      <c r="P8" s="1357" t="s">
        <v>1207</v>
      </c>
      <c r="Q8" s="113" t="s">
        <v>1206</v>
      </c>
      <c r="R8" s="113" t="s">
        <v>170</v>
      </c>
      <c r="S8" s="1357" t="s">
        <v>1207</v>
      </c>
      <c r="T8" s="1904"/>
    </row>
    <row r="9" spans="1:20" s="1051" customFormat="1" ht="30.75" customHeight="1">
      <c r="A9" s="770" t="s">
        <v>286</v>
      </c>
      <c r="B9" s="289">
        <v>17</v>
      </c>
      <c r="C9" s="1358">
        <v>1.9000000000000001</v>
      </c>
      <c r="D9" s="289">
        <v>45236</v>
      </c>
      <c r="E9" s="289">
        <v>0</v>
      </c>
      <c r="F9" s="289">
        <v>0</v>
      </c>
      <c r="G9" s="289">
        <v>0</v>
      </c>
      <c r="H9" s="289">
        <v>1</v>
      </c>
      <c r="I9" s="1358">
        <v>0.1</v>
      </c>
      <c r="J9" s="289">
        <v>1108</v>
      </c>
      <c r="K9" s="289">
        <v>12</v>
      </c>
      <c r="L9" s="1359">
        <v>1.1000000000000001</v>
      </c>
      <c r="M9" s="289">
        <v>42438</v>
      </c>
      <c r="N9" s="289">
        <v>1</v>
      </c>
      <c r="O9" s="223">
        <v>0.7</v>
      </c>
      <c r="P9" s="289">
        <v>250</v>
      </c>
      <c r="Q9" s="289">
        <v>3</v>
      </c>
      <c r="R9" s="1359">
        <v>0</v>
      </c>
      <c r="S9" s="289">
        <v>1440</v>
      </c>
      <c r="T9" s="771" t="s">
        <v>286</v>
      </c>
    </row>
    <row r="10" spans="1:20" s="1051" customFormat="1" ht="30.75" customHeight="1">
      <c r="A10" s="770" t="s">
        <v>287</v>
      </c>
      <c r="B10" s="289">
        <v>16</v>
      </c>
      <c r="C10" s="1358">
        <v>2</v>
      </c>
      <c r="D10" s="289">
        <v>58500</v>
      </c>
      <c r="E10" s="289">
        <v>0</v>
      </c>
      <c r="F10" s="289">
        <v>0</v>
      </c>
      <c r="G10" s="289">
        <v>0</v>
      </c>
      <c r="H10" s="289">
        <v>0</v>
      </c>
      <c r="I10" s="1358">
        <v>0</v>
      </c>
      <c r="J10" s="289">
        <v>0</v>
      </c>
      <c r="K10" s="289">
        <v>13</v>
      </c>
      <c r="L10" s="1359">
        <v>1.68</v>
      </c>
      <c r="M10" s="289">
        <v>57000</v>
      </c>
      <c r="N10" s="289">
        <v>3</v>
      </c>
      <c r="O10" s="223">
        <v>0.32</v>
      </c>
      <c r="P10" s="289">
        <v>1500</v>
      </c>
      <c r="Q10" s="289">
        <v>0</v>
      </c>
      <c r="R10" s="1359">
        <v>0</v>
      </c>
      <c r="S10" s="289">
        <v>0</v>
      </c>
      <c r="T10" s="771" t="s">
        <v>287</v>
      </c>
    </row>
    <row r="11" spans="1:20" s="1051" customFormat="1" ht="30.75" customHeight="1">
      <c r="A11" s="770" t="s">
        <v>288</v>
      </c>
      <c r="B11" s="289">
        <v>10</v>
      </c>
      <c r="C11" s="1358">
        <v>3.64</v>
      </c>
      <c r="D11" s="289">
        <v>55900</v>
      </c>
      <c r="E11" s="289">
        <v>1</v>
      </c>
      <c r="F11" s="289">
        <v>0</v>
      </c>
      <c r="G11" s="289">
        <v>0</v>
      </c>
      <c r="H11" s="289">
        <v>1</v>
      </c>
      <c r="I11" s="1358">
        <v>1.9</v>
      </c>
      <c r="J11" s="289">
        <v>16700</v>
      </c>
      <c r="K11" s="289">
        <v>7</v>
      </c>
      <c r="L11" s="1359">
        <v>0.8</v>
      </c>
      <c r="M11" s="289">
        <v>34200</v>
      </c>
      <c r="N11" s="289">
        <v>1</v>
      </c>
      <c r="O11" s="223">
        <v>0.94</v>
      </c>
      <c r="P11" s="289">
        <v>5000</v>
      </c>
      <c r="Q11" s="289">
        <v>0</v>
      </c>
      <c r="R11" s="1359">
        <v>0</v>
      </c>
      <c r="S11" s="289">
        <v>0</v>
      </c>
      <c r="T11" s="771" t="s">
        <v>288</v>
      </c>
    </row>
    <row r="12" spans="1:20" s="1051" customFormat="1" ht="30.75" customHeight="1">
      <c r="A12" s="770" t="s">
        <v>289</v>
      </c>
      <c r="B12" s="289">
        <v>7</v>
      </c>
      <c r="C12" s="1358">
        <v>1.35</v>
      </c>
      <c r="D12" s="289">
        <v>26744</v>
      </c>
      <c r="E12" s="289">
        <v>0</v>
      </c>
      <c r="F12" s="289">
        <v>0</v>
      </c>
      <c r="G12" s="289">
        <v>0</v>
      </c>
      <c r="H12" s="289">
        <v>0</v>
      </c>
      <c r="I12" s="1358">
        <v>0</v>
      </c>
      <c r="J12" s="289">
        <v>0</v>
      </c>
      <c r="K12" s="289">
        <v>2</v>
      </c>
      <c r="L12" s="1359">
        <v>0.65</v>
      </c>
      <c r="M12" s="289">
        <v>26744</v>
      </c>
      <c r="N12" s="289">
        <v>0</v>
      </c>
      <c r="O12" s="223">
        <v>0</v>
      </c>
      <c r="P12" s="289">
        <v>0</v>
      </c>
      <c r="Q12" s="289">
        <v>5</v>
      </c>
      <c r="R12" s="1359">
        <v>0.7</v>
      </c>
      <c r="S12" s="289">
        <v>0</v>
      </c>
      <c r="T12" s="771" t="s">
        <v>289</v>
      </c>
    </row>
    <row r="13" spans="1:20" s="1051" customFormat="1" ht="30.75" customHeight="1">
      <c r="A13" s="770" t="s">
        <v>290</v>
      </c>
      <c r="B13" s="289">
        <v>27</v>
      </c>
      <c r="C13" s="1358">
        <v>7.1899999999999995</v>
      </c>
      <c r="D13" s="289">
        <v>174469</v>
      </c>
      <c r="E13" s="289">
        <v>0</v>
      </c>
      <c r="F13" s="289">
        <v>0</v>
      </c>
      <c r="G13" s="289">
        <v>0</v>
      </c>
      <c r="H13" s="289">
        <v>4</v>
      </c>
      <c r="I13" s="1358">
        <v>2.93</v>
      </c>
      <c r="J13" s="289">
        <v>22793</v>
      </c>
      <c r="K13" s="289">
        <v>15</v>
      </c>
      <c r="L13" s="1359">
        <v>2</v>
      </c>
      <c r="M13" s="289">
        <v>112113</v>
      </c>
      <c r="N13" s="289">
        <v>0</v>
      </c>
      <c r="O13" s="223">
        <v>0</v>
      </c>
      <c r="P13" s="289">
        <v>0</v>
      </c>
      <c r="Q13" s="289">
        <v>8</v>
      </c>
      <c r="R13" s="1359">
        <v>2.2599999999999998</v>
      </c>
      <c r="S13" s="289">
        <v>39563</v>
      </c>
      <c r="T13" s="771" t="s">
        <v>290</v>
      </c>
    </row>
    <row r="14" spans="1:20" s="1361" customFormat="1" ht="30.75" customHeight="1" thickBot="1">
      <c r="A14" s="1336" t="s">
        <v>1208</v>
      </c>
      <c r="B14" s="522">
        <f>SUM(E14,H14,K14,N14,Q14)</f>
        <v>25</v>
      </c>
      <c r="C14" s="1360">
        <f>SUM(F14,I14,L14,O14,R14)</f>
        <v>2.5100000000000002</v>
      </c>
      <c r="D14" s="522">
        <f>SUM(G14,J14,M14,P14,S14)</f>
        <v>140866</v>
      </c>
      <c r="E14" s="1650">
        <v>0</v>
      </c>
      <c r="F14" s="1651">
        <v>0</v>
      </c>
      <c r="G14" s="1652">
        <v>0</v>
      </c>
      <c r="H14" s="1650">
        <v>3</v>
      </c>
      <c r="I14" s="1651">
        <v>0.14000000000000001</v>
      </c>
      <c r="J14" s="1650">
        <v>3320</v>
      </c>
      <c r="K14" s="1650">
        <v>20</v>
      </c>
      <c r="L14" s="1653">
        <v>2.2200000000000002</v>
      </c>
      <c r="M14" s="1650">
        <v>137546</v>
      </c>
      <c r="N14" s="1650">
        <v>0</v>
      </c>
      <c r="O14" s="1654">
        <v>0</v>
      </c>
      <c r="P14" s="1650">
        <v>0</v>
      </c>
      <c r="Q14" s="1650">
        <v>2</v>
      </c>
      <c r="R14" s="1653">
        <v>0.15</v>
      </c>
      <c r="S14" s="1650">
        <v>0</v>
      </c>
      <c r="T14" s="1337" t="s">
        <v>1208</v>
      </c>
    </row>
    <row r="15" spans="1:20" s="992" customFormat="1" ht="27" customHeight="1">
      <c r="A15" s="1027" t="s">
        <v>1209</v>
      </c>
      <c r="B15" s="1338"/>
      <c r="C15" s="256"/>
      <c r="D15" s="1338"/>
      <c r="E15" s="256"/>
      <c r="F15" s="1339"/>
      <c r="G15" s="1284"/>
      <c r="H15" s="1284"/>
      <c r="I15" s="256"/>
      <c r="J15" s="994"/>
      <c r="K15" s="2123" t="s">
        <v>1210</v>
      </c>
      <c r="L15" s="2123"/>
      <c r="M15" s="2123"/>
      <c r="N15" s="2123"/>
      <c r="O15" s="2123"/>
      <c r="P15" s="2123"/>
      <c r="Q15" s="2123"/>
      <c r="R15" s="2123"/>
      <c r="S15" s="2123"/>
      <c r="T15" s="2123"/>
    </row>
    <row r="16" spans="1:20" ht="19.5" customHeight="1">
      <c r="B16" s="1362"/>
      <c r="C16" s="606"/>
      <c r="D16" s="1363"/>
      <c r="E16" s="96"/>
      <c r="G16" s="606"/>
      <c r="H16" s="1308"/>
      <c r="I16" s="606"/>
      <c r="J16" s="1308"/>
      <c r="K16" s="98"/>
      <c r="L16" s="491"/>
      <c r="O16" s="606"/>
      <c r="P16" s="1048"/>
      <c r="Q16" s="1239"/>
      <c r="R16" s="606"/>
      <c r="S16" s="1239"/>
      <c r="T16" s="606"/>
    </row>
    <row r="17" spans="2:19" ht="19.5" customHeight="1">
      <c r="B17" s="1362"/>
      <c r="D17" s="1363"/>
      <c r="G17" s="577"/>
      <c r="O17" s="577"/>
      <c r="P17" s="1048"/>
      <c r="Q17" s="1239"/>
      <c r="R17" s="577"/>
      <c r="S17" s="1239"/>
    </row>
    <row r="18" spans="2:19" ht="19.5" customHeight="1">
      <c r="B18" s="1362"/>
      <c r="G18" s="577"/>
      <c r="O18" s="577"/>
      <c r="P18" s="1048"/>
      <c r="Q18" s="1239"/>
      <c r="R18" s="577"/>
      <c r="S18" s="1239"/>
    </row>
    <row r="19" spans="2:19" ht="19.5" customHeight="1">
      <c r="B19" s="1362"/>
      <c r="G19" s="577"/>
      <c r="O19" s="577"/>
      <c r="P19" s="1048"/>
      <c r="Q19" s="1239"/>
      <c r="R19" s="577"/>
    </row>
    <row r="20" spans="2:19" ht="19.5" customHeight="1">
      <c r="B20" s="1362"/>
      <c r="G20" s="577"/>
      <c r="O20" s="577"/>
      <c r="P20" s="1048"/>
      <c r="Q20" s="1239"/>
      <c r="R20" s="577"/>
    </row>
    <row r="21" spans="2:19" ht="19.5" customHeight="1">
      <c r="B21" s="1362"/>
      <c r="G21" s="577"/>
      <c r="O21" s="577"/>
      <c r="P21" s="1048"/>
      <c r="Q21" s="1239"/>
      <c r="R21" s="577"/>
    </row>
    <row r="22" spans="2:19">
      <c r="B22" s="1362"/>
      <c r="G22" s="577"/>
      <c r="O22" s="577"/>
      <c r="P22" s="1048"/>
      <c r="Q22" s="1239"/>
      <c r="R22" s="577"/>
    </row>
    <row r="23" spans="2:19">
      <c r="B23" s="1362"/>
      <c r="G23" s="577"/>
      <c r="O23" s="577"/>
      <c r="P23" s="1048"/>
      <c r="Q23" s="1239"/>
      <c r="R23" s="577"/>
    </row>
    <row r="24" spans="2:19">
      <c r="B24" s="1362"/>
      <c r="G24" s="577"/>
      <c r="O24" s="577"/>
      <c r="P24" s="1048"/>
      <c r="Q24" s="1239"/>
      <c r="R24" s="577"/>
    </row>
    <row r="25" spans="2:19">
      <c r="B25" s="1362"/>
      <c r="G25" s="577"/>
      <c r="O25" s="577"/>
      <c r="P25" s="1048"/>
      <c r="Q25" s="1239"/>
      <c r="R25" s="577"/>
    </row>
    <row r="26" spans="2:19">
      <c r="B26" s="1362"/>
      <c r="G26" s="577"/>
      <c r="O26" s="577"/>
      <c r="P26" s="1048"/>
      <c r="Q26" s="1239"/>
      <c r="R26" s="577"/>
    </row>
    <row r="27" spans="2:19">
      <c r="B27" s="1362"/>
      <c r="G27" s="577"/>
      <c r="O27" s="577"/>
      <c r="P27" s="1048"/>
      <c r="Q27" s="1239"/>
      <c r="R27" s="577"/>
    </row>
    <row r="28" spans="2:19">
      <c r="B28" s="1362"/>
      <c r="G28" s="577"/>
      <c r="O28" s="577"/>
      <c r="Q28" s="1239"/>
      <c r="R28" s="577"/>
    </row>
    <row r="29" spans="2:19">
      <c r="B29" s="1362"/>
      <c r="G29" s="577"/>
      <c r="O29" s="577"/>
      <c r="Q29" s="1239"/>
      <c r="R29" s="577"/>
    </row>
    <row r="30" spans="2:19">
      <c r="B30" s="1362"/>
      <c r="G30" s="577"/>
      <c r="O30" s="577"/>
      <c r="Q30" s="1239"/>
      <c r="R30" s="577"/>
    </row>
    <row r="31" spans="2:19">
      <c r="B31" s="1362"/>
      <c r="G31" s="577"/>
      <c r="O31" s="577"/>
      <c r="Q31" s="1239"/>
      <c r="R31" s="577"/>
    </row>
    <row r="32" spans="2:19">
      <c r="B32" s="1362"/>
      <c r="G32" s="577"/>
      <c r="O32" s="577"/>
      <c r="Q32" s="1239"/>
      <c r="R32" s="577"/>
    </row>
    <row r="33" spans="2:18">
      <c r="B33" s="1362"/>
      <c r="G33" s="577"/>
      <c r="O33" s="577"/>
      <c r="Q33" s="1239"/>
      <c r="R33" s="577"/>
    </row>
    <row r="34" spans="2:18">
      <c r="B34" s="1362"/>
      <c r="G34" s="577"/>
      <c r="O34" s="577"/>
      <c r="Q34" s="1239"/>
      <c r="R34" s="577"/>
    </row>
    <row r="35" spans="2:18">
      <c r="B35" s="1362"/>
      <c r="G35" s="577"/>
      <c r="O35" s="577"/>
      <c r="Q35" s="1239"/>
      <c r="R35" s="577"/>
    </row>
    <row r="36" spans="2:18">
      <c r="B36" s="1362"/>
      <c r="G36" s="577"/>
      <c r="O36" s="577"/>
      <c r="Q36" s="1239"/>
      <c r="R36" s="577"/>
    </row>
    <row r="37" spans="2:18">
      <c r="B37" s="1362"/>
      <c r="G37" s="577"/>
      <c r="O37" s="577"/>
      <c r="Q37" s="1239"/>
      <c r="R37" s="577"/>
    </row>
    <row r="38" spans="2:18">
      <c r="B38" s="1362"/>
      <c r="G38" s="577"/>
      <c r="O38" s="577"/>
      <c r="Q38" s="1239"/>
      <c r="R38" s="577"/>
    </row>
    <row r="39" spans="2:18">
      <c r="B39" s="1362"/>
      <c r="G39" s="577"/>
      <c r="O39" s="577"/>
      <c r="Q39" s="1239"/>
      <c r="R39" s="577"/>
    </row>
    <row r="40" spans="2:18">
      <c r="B40" s="1362"/>
      <c r="G40" s="577"/>
      <c r="O40" s="577"/>
      <c r="Q40" s="1239"/>
      <c r="R40" s="577"/>
    </row>
    <row r="41" spans="2:18">
      <c r="B41" s="1362"/>
      <c r="G41" s="577"/>
      <c r="O41" s="577"/>
      <c r="Q41" s="1239"/>
      <c r="R41" s="577"/>
    </row>
    <row r="42" spans="2:18">
      <c r="B42" s="1362"/>
      <c r="G42" s="577"/>
      <c r="O42" s="577"/>
      <c r="Q42" s="1239"/>
    </row>
    <row r="43" spans="2:18">
      <c r="B43" s="1362"/>
      <c r="G43" s="577"/>
      <c r="O43" s="577"/>
      <c r="Q43" s="1239"/>
    </row>
    <row r="44" spans="2:18">
      <c r="B44" s="1362"/>
      <c r="G44" s="577"/>
      <c r="O44" s="577"/>
      <c r="Q44" s="1239"/>
    </row>
    <row r="45" spans="2:18">
      <c r="B45" s="1362"/>
      <c r="G45" s="577"/>
      <c r="O45" s="577"/>
      <c r="Q45" s="1239"/>
    </row>
    <row r="46" spans="2:18">
      <c r="B46" s="1362"/>
      <c r="G46" s="577"/>
      <c r="O46" s="577"/>
      <c r="Q46" s="1239"/>
    </row>
    <row r="47" spans="2:18">
      <c r="B47" s="1362"/>
      <c r="G47" s="577"/>
      <c r="O47" s="577"/>
      <c r="Q47" s="1239"/>
    </row>
    <row r="48" spans="2:18">
      <c r="B48" s="1362"/>
      <c r="G48" s="577"/>
      <c r="O48" s="577"/>
      <c r="Q48" s="1239"/>
    </row>
    <row r="49" spans="2:17">
      <c r="B49" s="1362"/>
      <c r="G49" s="577"/>
      <c r="O49" s="577"/>
      <c r="Q49" s="1239"/>
    </row>
    <row r="50" spans="2:17">
      <c r="B50" s="1362"/>
      <c r="G50" s="577"/>
      <c r="O50" s="577"/>
      <c r="Q50" s="1239"/>
    </row>
    <row r="51" spans="2:17">
      <c r="B51" s="1362"/>
      <c r="G51" s="577"/>
      <c r="O51" s="577"/>
      <c r="Q51" s="1239"/>
    </row>
    <row r="52" spans="2:17">
      <c r="B52" s="1362"/>
      <c r="G52" s="577"/>
      <c r="O52" s="577"/>
      <c r="Q52" s="1239"/>
    </row>
    <row r="53" spans="2:17">
      <c r="B53" s="1362"/>
      <c r="G53" s="577"/>
      <c r="O53" s="577"/>
      <c r="Q53" s="1239"/>
    </row>
    <row r="54" spans="2:17">
      <c r="B54" s="1362"/>
      <c r="G54" s="577"/>
      <c r="O54" s="577"/>
      <c r="Q54" s="1239"/>
    </row>
    <row r="55" spans="2:17">
      <c r="B55" s="1362"/>
      <c r="G55" s="577"/>
      <c r="O55" s="577"/>
      <c r="Q55" s="1239"/>
    </row>
    <row r="56" spans="2:17">
      <c r="B56" s="1362"/>
      <c r="G56" s="577"/>
      <c r="O56" s="577"/>
      <c r="Q56" s="1239"/>
    </row>
    <row r="57" spans="2:17">
      <c r="B57" s="1362"/>
      <c r="G57" s="577"/>
      <c r="O57" s="577"/>
      <c r="Q57" s="1239"/>
    </row>
    <row r="58" spans="2:17">
      <c r="B58" s="1362"/>
      <c r="O58" s="577"/>
      <c r="Q58" s="1239"/>
    </row>
    <row r="59" spans="2:17">
      <c r="B59" s="1362"/>
      <c r="O59" s="577"/>
      <c r="Q59" s="1239"/>
    </row>
    <row r="60" spans="2:17">
      <c r="B60" s="1362"/>
      <c r="O60" s="577"/>
      <c r="Q60" s="1239"/>
    </row>
    <row r="61" spans="2:17">
      <c r="B61" s="1362"/>
      <c r="O61" s="577"/>
      <c r="Q61" s="1239"/>
    </row>
    <row r="62" spans="2:17">
      <c r="B62" s="1362"/>
      <c r="O62" s="577"/>
      <c r="Q62" s="1239"/>
    </row>
    <row r="63" spans="2:17">
      <c r="B63" s="1362"/>
      <c r="O63" s="577"/>
      <c r="Q63" s="1239"/>
    </row>
    <row r="64" spans="2:17">
      <c r="B64" s="1362"/>
      <c r="O64" s="577"/>
      <c r="Q64" s="1239"/>
    </row>
    <row r="65" spans="2:17">
      <c r="B65" s="1362"/>
      <c r="O65" s="577"/>
      <c r="Q65" s="1239"/>
    </row>
    <row r="66" spans="2:17">
      <c r="B66" s="1362"/>
      <c r="O66" s="577"/>
      <c r="Q66" s="1239"/>
    </row>
    <row r="67" spans="2:17">
      <c r="B67" s="1362"/>
      <c r="O67" s="577"/>
      <c r="Q67" s="1239"/>
    </row>
    <row r="68" spans="2:17">
      <c r="B68" s="1362"/>
      <c r="O68" s="577"/>
      <c r="Q68" s="1239"/>
    </row>
    <row r="69" spans="2:17">
      <c r="B69" s="1362"/>
      <c r="O69" s="577"/>
      <c r="Q69" s="1239"/>
    </row>
    <row r="70" spans="2:17">
      <c r="B70" s="1362"/>
      <c r="O70" s="577"/>
      <c r="Q70" s="1239"/>
    </row>
    <row r="71" spans="2:17">
      <c r="B71" s="1362"/>
      <c r="O71" s="577"/>
      <c r="Q71" s="1239"/>
    </row>
    <row r="72" spans="2:17">
      <c r="B72" s="1362"/>
      <c r="O72" s="577"/>
      <c r="Q72" s="1239"/>
    </row>
    <row r="73" spans="2:17">
      <c r="B73" s="1362"/>
      <c r="O73" s="577"/>
      <c r="Q73" s="1239"/>
    </row>
    <row r="74" spans="2:17">
      <c r="B74" s="1362"/>
      <c r="O74" s="577"/>
      <c r="Q74" s="1239"/>
    </row>
    <row r="75" spans="2:17">
      <c r="B75" s="1362"/>
      <c r="O75" s="577"/>
      <c r="Q75" s="1239"/>
    </row>
    <row r="76" spans="2:17">
      <c r="B76" s="1362"/>
      <c r="O76" s="577"/>
      <c r="Q76" s="1239"/>
    </row>
    <row r="77" spans="2:17">
      <c r="B77" s="1362"/>
      <c r="O77" s="577"/>
      <c r="Q77" s="1239"/>
    </row>
    <row r="78" spans="2:17">
      <c r="B78" s="1362"/>
      <c r="O78" s="577"/>
      <c r="Q78" s="1239"/>
    </row>
    <row r="79" spans="2:17">
      <c r="B79" s="1362"/>
      <c r="O79" s="577"/>
      <c r="Q79" s="1239"/>
    </row>
    <row r="80" spans="2:17">
      <c r="B80" s="1362"/>
      <c r="Q80" s="1239"/>
    </row>
    <row r="81" spans="2:17">
      <c r="B81" s="1362"/>
      <c r="Q81" s="1239"/>
    </row>
    <row r="82" spans="2:17">
      <c r="B82" s="1362"/>
      <c r="Q82" s="1239"/>
    </row>
    <row r="83" spans="2:17">
      <c r="B83" s="1362"/>
      <c r="Q83" s="1239"/>
    </row>
    <row r="84" spans="2:17">
      <c r="B84" s="1362"/>
      <c r="Q84" s="1239"/>
    </row>
    <row r="85" spans="2:17">
      <c r="B85" s="1362"/>
      <c r="Q85" s="1239"/>
    </row>
    <row r="86" spans="2:17">
      <c r="B86" s="1362"/>
      <c r="Q86" s="1239"/>
    </row>
    <row r="87" spans="2:17">
      <c r="B87" s="1362"/>
      <c r="Q87" s="1239"/>
    </row>
    <row r="88" spans="2:17">
      <c r="B88" s="1362"/>
      <c r="Q88" s="1239"/>
    </row>
    <row r="89" spans="2:17">
      <c r="B89" s="1362"/>
      <c r="Q89" s="1239"/>
    </row>
    <row r="90" spans="2:17">
      <c r="B90" s="1362"/>
      <c r="Q90" s="1239"/>
    </row>
    <row r="91" spans="2:17">
      <c r="B91" s="1362"/>
      <c r="Q91" s="1239"/>
    </row>
    <row r="92" spans="2:17">
      <c r="B92" s="1362"/>
      <c r="Q92" s="1239"/>
    </row>
    <row r="93" spans="2:17">
      <c r="B93" s="1362"/>
      <c r="Q93" s="1239"/>
    </row>
    <row r="94" spans="2:17">
      <c r="B94" s="1362"/>
      <c r="Q94" s="1239"/>
    </row>
    <row r="95" spans="2:17">
      <c r="B95" s="1362"/>
      <c r="Q95" s="1239"/>
    </row>
    <row r="96" spans="2:17">
      <c r="B96" s="1362"/>
      <c r="Q96" s="1239"/>
    </row>
    <row r="97" spans="2:17">
      <c r="B97" s="1362"/>
      <c r="Q97" s="1239"/>
    </row>
    <row r="98" spans="2:17">
      <c r="B98" s="1362"/>
      <c r="Q98" s="1239"/>
    </row>
    <row r="99" spans="2:17">
      <c r="B99" s="1362"/>
      <c r="Q99" s="1239"/>
    </row>
    <row r="100" spans="2:17">
      <c r="B100" s="1362"/>
      <c r="Q100" s="1239"/>
    </row>
    <row r="101" spans="2:17">
      <c r="B101" s="1362"/>
      <c r="Q101" s="1239"/>
    </row>
    <row r="102" spans="2:17">
      <c r="B102" s="1362"/>
      <c r="Q102" s="1239"/>
    </row>
    <row r="103" spans="2:17">
      <c r="B103" s="1362"/>
      <c r="Q103" s="1239"/>
    </row>
    <row r="104" spans="2:17">
      <c r="B104" s="1362"/>
      <c r="Q104" s="1239"/>
    </row>
    <row r="105" spans="2:17">
      <c r="B105" s="1362"/>
      <c r="Q105" s="1239"/>
    </row>
    <row r="106" spans="2:17">
      <c r="B106" s="1362"/>
      <c r="Q106" s="1239"/>
    </row>
    <row r="107" spans="2:17">
      <c r="B107" s="1362"/>
      <c r="Q107" s="1239"/>
    </row>
    <row r="108" spans="2:17">
      <c r="B108" s="1362"/>
      <c r="Q108" s="1239"/>
    </row>
    <row r="109" spans="2:17">
      <c r="B109" s="1362"/>
      <c r="Q109" s="1239"/>
    </row>
    <row r="110" spans="2:17">
      <c r="B110" s="1362"/>
      <c r="Q110" s="1239"/>
    </row>
    <row r="111" spans="2:17">
      <c r="B111" s="1362"/>
      <c r="Q111" s="1239"/>
    </row>
    <row r="112" spans="2:17">
      <c r="B112" s="1362"/>
      <c r="Q112" s="1239"/>
    </row>
    <row r="113" spans="2:17">
      <c r="B113" s="1362"/>
      <c r="Q113" s="1239"/>
    </row>
    <row r="114" spans="2:17">
      <c r="B114" s="1362"/>
      <c r="Q114" s="1239"/>
    </row>
    <row r="115" spans="2:17">
      <c r="B115" s="1362"/>
      <c r="Q115" s="1239"/>
    </row>
    <row r="116" spans="2:17">
      <c r="B116" s="1362"/>
      <c r="Q116" s="1239"/>
    </row>
    <row r="117" spans="2:17">
      <c r="B117" s="1362"/>
      <c r="Q117" s="1239"/>
    </row>
    <row r="118" spans="2:17">
      <c r="B118" s="1362"/>
      <c r="Q118" s="1239"/>
    </row>
    <row r="119" spans="2:17">
      <c r="B119" s="1362"/>
      <c r="Q119" s="1239"/>
    </row>
    <row r="120" spans="2:17">
      <c r="B120" s="1362"/>
      <c r="Q120" s="1239"/>
    </row>
    <row r="121" spans="2:17">
      <c r="B121" s="1362"/>
      <c r="Q121" s="1239"/>
    </row>
    <row r="122" spans="2:17">
      <c r="B122" s="1362"/>
      <c r="Q122" s="1239"/>
    </row>
    <row r="123" spans="2:17">
      <c r="B123" s="1362"/>
      <c r="Q123" s="1239"/>
    </row>
    <row r="124" spans="2:17">
      <c r="B124" s="1362"/>
      <c r="Q124" s="1239"/>
    </row>
    <row r="125" spans="2:17">
      <c r="B125" s="1362"/>
      <c r="Q125" s="1239"/>
    </row>
    <row r="126" spans="2:17">
      <c r="B126" s="1362"/>
      <c r="Q126" s="1239"/>
    </row>
    <row r="127" spans="2:17">
      <c r="B127" s="1362"/>
      <c r="Q127" s="1239"/>
    </row>
    <row r="128" spans="2:17">
      <c r="B128" s="1362"/>
      <c r="Q128" s="1239"/>
    </row>
    <row r="129" spans="2:17">
      <c r="B129" s="1362"/>
      <c r="Q129" s="1239"/>
    </row>
    <row r="130" spans="2:17">
      <c r="B130" s="1362"/>
      <c r="Q130" s="1239"/>
    </row>
    <row r="131" spans="2:17">
      <c r="B131" s="1362"/>
      <c r="Q131" s="1239"/>
    </row>
    <row r="132" spans="2:17">
      <c r="B132" s="1362"/>
      <c r="Q132" s="1239"/>
    </row>
    <row r="133" spans="2:17">
      <c r="B133" s="1362"/>
      <c r="Q133" s="1239"/>
    </row>
    <row r="134" spans="2:17">
      <c r="B134" s="1362"/>
      <c r="Q134" s="1239"/>
    </row>
    <row r="135" spans="2:17">
      <c r="B135" s="1362"/>
      <c r="Q135" s="1239"/>
    </row>
    <row r="136" spans="2:17">
      <c r="B136" s="1362"/>
      <c r="Q136" s="1239"/>
    </row>
    <row r="137" spans="2:17">
      <c r="B137" s="1362"/>
      <c r="Q137" s="1239"/>
    </row>
    <row r="138" spans="2:17">
      <c r="B138" s="1362"/>
      <c r="Q138" s="1239"/>
    </row>
    <row r="139" spans="2:17">
      <c r="B139" s="1362"/>
      <c r="Q139" s="1239"/>
    </row>
    <row r="140" spans="2:17">
      <c r="B140" s="1362"/>
      <c r="Q140" s="1239"/>
    </row>
    <row r="141" spans="2:17">
      <c r="B141" s="1362"/>
      <c r="Q141" s="1239"/>
    </row>
    <row r="142" spans="2:17">
      <c r="B142" s="1362"/>
      <c r="Q142" s="1239"/>
    </row>
    <row r="143" spans="2:17">
      <c r="B143" s="1362"/>
      <c r="Q143" s="1239"/>
    </row>
    <row r="144" spans="2:17">
      <c r="B144" s="1362"/>
      <c r="Q144" s="1239"/>
    </row>
    <row r="145" spans="2:17">
      <c r="B145" s="1362"/>
      <c r="Q145" s="1239"/>
    </row>
    <row r="146" spans="2:17">
      <c r="B146" s="1362"/>
      <c r="Q146" s="1239"/>
    </row>
    <row r="147" spans="2:17">
      <c r="B147" s="1362"/>
      <c r="Q147" s="1239"/>
    </row>
    <row r="148" spans="2:17">
      <c r="B148" s="1362"/>
      <c r="Q148" s="1239"/>
    </row>
    <row r="149" spans="2:17">
      <c r="B149" s="1362"/>
      <c r="Q149" s="1239"/>
    </row>
    <row r="150" spans="2:17">
      <c r="B150" s="1362"/>
      <c r="Q150" s="1239"/>
    </row>
    <row r="151" spans="2:17">
      <c r="B151" s="1362"/>
      <c r="Q151" s="1239"/>
    </row>
    <row r="152" spans="2:17">
      <c r="B152" s="1362"/>
      <c r="Q152" s="1239"/>
    </row>
    <row r="153" spans="2:17">
      <c r="B153" s="1362"/>
      <c r="Q153" s="1239"/>
    </row>
    <row r="154" spans="2:17">
      <c r="B154" s="1362"/>
      <c r="Q154" s="1239"/>
    </row>
    <row r="155" spans="2:17">
      <c r="B155" s="1362"/>
      <c r="Q155" s="1239"/>
    </row>
    <row r="156" spans="2:17">
      <c r="B156" s="1362"/>
      <c r="Q156" s="1239"/>
    </row>
    <row r="157" spans="2:17">
      <c r="B157" s="1362"/>
      <c r="Q157" s="1239"/>
    </row>
    <row r="158" spans="2:17">
      <c r="B158" s="1362"/>
      <c r="Q158" s="1239"/>
    </row>
    <row r="159" spans="2:17">
      <c r="B159" s="1362"/>
      <c r="Q159" s="1239"/>
    </row>
    <row r="160" spans="2:17">
      <c r="B160" s="1362"/>
      <c r="Q160" s="1239"/>
    </row>
    <row r="161" spans="2:17">
      <c r="B161" s="1362"/>
      <c r="Q161" s="1239"/>
    </row>
    <row r="162" spans="2:17">
      <c r="B162" s="1362"/>
      <c r="Q162" s="1239"/>
    </row>
    <row r="163" spans="2:17">
      <c r="B163" s="1362"/>
      <c r="Q163" s="1239"/>
    </row>
    <row r="164" spans="2:17">
      <c r="B164" s="1362"/>
      <c r="Q164" s="1239"/>
    </row>
    <row r="165" spans="2:17">
      <c r="B165" s="1362"/>
      <c r="Q165" s="1239"/>
    </row>
    <row r="166" spans="2:17">
      <c r="B166" s="1362"/>
      <c r="Q166" s="1239"/>
    </row>
    <row r="167" spans="2:17">
      <c r="B167" s="1362"/>
      <c r="Q167" s="1239"/>
    </row>
    <row r="168" spans="2:17">
      <c r="B168" s="1362"/>
      <c r="Q168" s="1239"/>
    </row>
    <row r="169" spans="2:17">
      <c r="B169" s="1362"/>
      <c r="Q169" s="1239"/>
    </row>
    <row r="170" spans="2:17">
      <c r="B170" s="1362"/>
      <c r="Q170" s="1239"/>
    </row>
    <row r="171" spans="2:17">
      <c r="B171" s="1362"/>
      <c r="Q171" s="1239"/>
    </row>
    <row r="172" spans="2:17">
      <c r="B172" s="1362"/>
      <c r="Q172" s="1239"/>
    </row>
    <row r="173" spans="2:17">
      <c r="B173" s="1362"/>
      <c r="Q173" s="1239"/>
    </row>
    <row r="174" spans="2:17">
      <c r="B174" s="1362"/>
      <c r="Q174" s="1239"/>
    </row>
    <row r="175" spans="2:17">
      <c r="B175" s="1362"/>
      <c r="Q175" s="1239"/>
    </row>
    <row r="176" spans="2:17">
      <c r="B176" s="1362"/>
      <c r="Q176" s="1239"/>
    </row>
    <row r="177" spans="2:17">
      <c r="B177" s="1362"/>
      <c r="Q177" s="1239"/>
    </row>
    <row r="178" spans="2:17">
      <c r="B178" s="1362"/>
      <c r="Q178" s="1239"/>
    </row>
    <row r="179" spans="2:17">
      <c r="B179" s="1362"/>
      <c r="Q179" s="1239"/>
    </row>
    <row r="180" spans="2:17">
      <c r="B180" s="1362"/>
      <c r="Q180" s="1239"/>
    </row>
    <row r="181" spans="2:17">
      <c r="B181" s="1362"/>
      <c r="Q181" s="1239"/>
    </row>
    <row r="182" spans="2:17">
      <c r="B182" s="1362"/>
      <c r="Q182" s="1239"/>
    </row>
    <row r="183" spans="2:17">
      <c r="B183" s="1362"/>
      <c r="Q183" s="1239"/>
    </row>
    <row r="184" spans="2:17">
      <c r="B184" s="1362"/>
      <c r="Q184" s="1239"/>
    </row>
    <row r="185" spans="2:17">
      <c r="B185" s="1362"/>
      <c r="Q185" s="1239"/>
    </row>
    <row r="186" spans="2:17">
      <c r="B186" s="1362"/>
      <c r="Q186" s="1239"/>
    </row>
    <row r="187" spans="2:17">
      <c r="B187" s="1362"/>
      <c r="Q187" s="1239"/>
    </row>
    <row r="188" spans="2:17">
      <c r="B188" s="1362"/>
      <c r="Q188" s="1239"/>
    </row>
    <row r="189" spans="2:17">
      <c r="B189" s="1362"/>
      <c r="Q189" s="1239"/>
    </row>
    <row r="190" spans="2:17">
      <c r="B190" s="1362"/>
      <c r="Q190" s="1239"/>
    </row>
    <row r="191" spans="2:17">
      <c r="B191" s="1362"/>
      <c r="Q191" s="1239"/>
    </row>
    <row r="192" spans="2:17">
      <c r="B192" s="1362"/>
      <c r="Q192" s="1239"/>
    </row>
    <row r="193" spans="2:17">
      <c r="B193" s="1362"/>
      <c r="Q193" s="1239"/>
    </row>
    <row r="194" spans="2:17">
      <c r="B194" s="1362"/>
      <c r="Q194" s="1239"/>
    </row>
    <row r="195" spans="2:17">
      <c r="B195" s="1362"/>
      <c r="Q195" s="1239"/>
    </row>
    <row r="196" spans="2:17">
      <c r="B196" s="1362"/>
      <c r="Q196" s="1239"/>
    </row>
    <row r="197" spans="2:17">
      <c r="B197" s="1362"/>
      <c r="Q197" s="1239"/>
    </row>
    <row r="198" spans="2:17">
      <c r="B198" s="1362"/>
      <c r="Q198" s="1239"/>
    </row>
    <row r="199" spans="2:17">
      <c r="B199" s="1362"/>
      <c r="Q199" s="1239"/>
    </row>
    <row r="200" spans="2:17">
      <c r="B200" s="1362"/>
      <c r="Q200" s="1239"/>
    </row>
    <row r="201" spans="2:17">
      <c r="B201" s="1362"/>
      <c r="Q201" s="1239"/>
    </row>
    <row r="202" spans="2:17">
      <c r="B202" s="1362"/>
      <c r="Q202" s="1239"/>
    </row>
    <row r="203" spans="2:17">
      <c r="B203" s="1362"/>
      <c r="Q203" s="1239"/>
    </row>
    <row r="204" spans="2:17">
      <c r="B204" s="1362"/>
      <c r="Q204" s="1239"/>
    </row>
    <row r="205" spans="2:17">
      <c r="B205" s="1362"/>
      <c r="Q205" s="1239"/>
    </row>
    <row r="206" spans="2:17">
      <c r="B206" s="1362"/>
      <c r="Q206" s="1239"/>
    </row>
    <row r="207" spans="2:17">
      <c r="B207" s="1362"/>
      <c r="Q207" s="1239"/>
    </row>
    <row r="208" spans="2:17">
      <c r="B208" s="1362"/>
      <c r="Q208" s="1239"/>
    </row>
    <row r="209" spans="2:17">
      <c r="B209" s="1362"/>
      <c r="Q209" s="1239"/>
    </row>
    <row r="210" spans="2:17">
      <c r="B210" s="1362"/>
      <c r="Q210" s="1239"/>
    </row>
    <row r="211" spans="2:17">
      <c r="B211" s="1362"/>
      <c r="Q211" s="1239"/>
    </row>
    <row r="212" spans="2:17">
      <c r="B212" s="1362"/>
      <c r="Q212" s="1239"/>
    </row>
    <row r="213" spans="2:17">
      <c r="B213" s="1362"/>
      <c r="Q213" s="1239"/>
    </row>
    <row r="214" spans="2:17">
      <c r="B214" s="1362"/>
      <c r="Q214" s="1239"/>
    </row>
    <row r="215" spans="2:17">
      <c r="B215" s="1362"/>
      <c r="Q215" s="1239"/>
    </row>
    <row r="216" spans="2:17">
      <c r="B216" s="1362"/>
      <c r="Q216" s="1239"/>
    </row>
    <row r="217" spans="2:17">
      <c r="B217" s="1362"/>
      <c r="Q217" s="1239"/>
    </row>
    <row r="218" spans="2:17">
      <c r="B218" s="1362"/>
      <c r="Q218" s="1239"/>
    </row>
    <row r="219" spans="2:17">
      <c r="B219" s="1362"/>
      <c r="Q219" s="1239"/>
    </row>
    <row r="220" spans="2:17">
      <c r="B220" s="1362"/>
      <c r="Q220" s="1239"/>
    </row>
    <row r="221" spans="2:17">
      <c r="B221" s="1362"/>
      <c r="Q221" s="1239"/>
    </row>
    <row r="222" spans="2:17">
      <c r="B222" s="1362"/>
      <c r="Q222" s="1239"/>
    </row>
    <row r="223" spans="2:17">
      <c r="B223" s="1362"/>
      <c r="Q223" s="1239"/>
    </row>
    <row r="224" spans="2:17">
      <c r="B224" s="1362"/>
      <c r="Q224" s="1239"/>
    </row>
    <row r="225" spans="2:17">
      <c r="B225" s="1362"/>
      <c r="Q225" s="1239"/>
    </row>
    <row r="226" spans="2:17">
      <c r="B226" s="1362"/>
      <c r="Q226" s="1239"/>
    </row>
    <row r="227" spans="2:17">
      <c r="B227" s="1362"/>
      <c r="Q227" s="1239"/>
    </row>
    <row r="228" spans="2:17">
      <c r="B228" s="1362"/>
      <c r="Q228" s="1239"/>
    </row>
    <row r="229" spans="2:17">
      <c r="B229" s="1362"/>
      <c r="Q229" s="1239"/>
    </row>
    <row r="230" spans="2:17">
      <c r="B230" s="1362"/>
      <c r="Q230" s="1239"/>
    </row>
    <row r="231" spans="2:17">
      <c r="B231" s="1362"/>
      <c r="Q231" s="1239"/>
    </row>
    <row r="232" spans="2:17">
      <c r="B232" s="1362"/>
      <c r="Q232" s="1239"/>
    </row>
    <row r="233" spans="2:17">
      <c r="B233" s="1362"/>
      <c r="Q233" s="1239"/>
    </row>
    <row r="234" spans="2:17">
      <c r="B234" s="1362"/>
      <c r="Q234" s="1239"/>
    </row>
    <row r="235" spans="2:17">
      <c r="B235" s="1362"/>
      <c r="Q235" s="1239"/>
    </row>
    <row r="236" spans="2:17">
      <c r="Q236" s="1239"/>
    </row>
    <row r="237" spans="2:17">
      <c r="Q237" s="1239"/>
    </row>
    <row r="238" spans="2:17">
      <c r="Q238" s="1239"/>
    </row>
    <row r="239" spans="2:17">
      <c r="Q239" s="1239"/>
    </row>
    <row r="240" spans="2:17">
      <c r="Q240" s="1239"/>
    </row>
    <row r="241" spans="17:17">
      <c r="Q241" s="1239"/>
    </row>
    <row r="242" spans="17:17">
      <c r="Q242" s="1239"/>
    </row>
    <row r="243" spans="17:17">
      <c r="Q243" s="1239"/>
    </row>
    <row r="244" spans="17:17">
      <c r="Q244" s="1239"/>
    </row>
    <row r="245" spans="17:17">
      <c r="Q245" s="1239"/>
    </row>
    <row r="246" spans="17:17">
      <c r="Q246" s="1239"/>
    </row>
    <row r="247" spans="17:17">
      <c r="Q247" s="1239"/>
    </row>
    <row r="248" spans="17:17">
      <c r="Q248" s="1239"/>
    </row>
    <row r="249" spans="17:17">
      <c r="Q249" s="1239"/>
    </row>
    <row r="250" spans="17:17">
      <c r="Q250" s="1239"/>
    </row>
    <row r="251" spans="17:17">
      <c r="Q251" s="1239"/>
    </row>
    <row r="252" spans="17:17">
      <c r="Q252" s="1239"/>
    </row>
    <row r="253" spans="17:17">
      <c r="Q253" s="1239"/>
    </row>
    <row r="254" spans="17:17">
      <c r="Q254" s="1239"/>
    </row>
    <row r="255" spans="17:17">
      <c r="Q255" s="1239"/>
    </row>
    <row r="256" spans="17:17">
      <c r="Q256" s="1239"/>
    </row>
    <row r="257" spans="17:17">
      <c r="Q257" s="1239"/>
    </row>
    <row r="258" spans="17:17">
      <c r="Q258" s="1239"/>
    </row>
    <row r="259" spans="17:17">
      <c r="Q259" s="1239"/>
    </row>
    <row r="260" spans="17:17">
      <c r="Q260" s="1239"/>
    </row>
    <row r="261" spans="17:17">
      <c r="Q261" s="1239"/>
    </row>
    <row r="262" spans="17:17">
      <c r="Q262" s="1239"/>
    </row>
    <row r="263" spans="17:17">
      <c r="Q263" s="1239"/>
    </row>
    <row r="264" spans="17:17">
      <c r="Q264" s="1239"/>
    </row>
    <row r="265" spans="17:17">
      <c r="Q265" s="1239"/>
    </row>
    <row r="266" spans="17:17">
      <c r="Q266" s="1239"/>
    </row>
    <row r="267" spans="17:17">
      <c r="Q267" s="1239"/>
    </row>
    <row r="268" spans="17:17">
      <c r="Q268" s="1239"/>
    </row>
    <row r="269" spans="17:17">
      <c r="Q269" s="1239"/>
    </row>
    <row r="270" spans="17:17">
      <c r="Q270" s="1239"/>
    </row>
    <row r="271" spans="17:17">
      <c r="Q271" s="1239"/>
    </row>
    <row r="272" spans="17:17">
      <c r="Q272" s="1239"/>
    </row>
    <row r="273" spans="17:17">
      <c r="Q273" s="1239"/>
    </row>
    <row r="274" spans="17:17">
      <c r="Q274" s="1239"/>
    </row>
    <row r="275" spans="17:17">
      <c r="Q275" s="1239"/>
    </row>
    <row r="276" spans="17:17">
      <c r="Q276" s="1239"/>
    </row>
    <row r="277" spans="17:17">
      <c r="Q277" s="1239"/>
    </row>
    <row r="278" spans="17:17">
      <c r="Q278" s="1239"/>
    </row>
    <row r="279" spans="17:17">
      <c r="Q279" s="1239"/>
    </row>
    <row r="280" spans="17:17">
      <c r="Q280" s="1239"/>
    </row>
    <row r="281" spans="17:17">
      <c r="Q281" s="1239"/>
    </row>
    <row r="282" spans="17:17">
      <c r="Q282" s="1239"/>
    </row>
    <row r="283" spans="17:17">
      <c r="Q283" s="1239"/>
    </row>
    <row r="284" spans="17:17">
      <c r="Q284" s="1239"/>
    </row>
    <row r="285" spans="17:17">
      <c r="Q285" s="1239"/>
    </row>
    <row r="286" spans="17:17">
      <c r="Q286" s="1239"/>
    </row>
    <row r="287" spans="17:17">
      <c r="Q287" s="1239"/>
    </row>
    <row r="288" spans="17:17">
      <c r="Q288" s="1239"/>
    </row>
    <row r="289" spans="17:17">
      <c r="Q289" s="1239"/>
    </row>
    <row r="290" spans="17:17">
      <c r="Q290" s="1239"/>
    </row>
    <row r="291" spans="17:17">
      <c r="Q291" s="1239"/>
    </row>
    <row r="292" spans="17:17">
      <c r="Q292" s="1239"/>
    </row>
    <row r="293" spans="17:17">
      <c r="Q293" s="1239"/>
    </row>
    <row r="294" spans="17:17">
      <c r="Q294" s="1239"/>
    </row>
    <row r="295" spans="17:17">
      <c r="Q295" s="1239"/>
    </row>
    <row r="296" spans="17:17">
      <c r="Q296" s="1239"/>
    </row>
    <row r="297" spans="17:17">
      <c r="Q297" s="1239"/>
    </row>
    <row r="298" spans="17:17">
      <c r="Q298" s="1239"/>
    </row>
    <row r="299" spans="17:17">
      <c r="Q299" s="1239"/>
    </row>
    <row r="300" spans="17:17">
      <c r="Q300" s="1239"/>
    </row>
    <row r="301" spans="17:17">
      <c r="Q301" s="1239"/>
    </row>
    <row r="302" spans="17:17">
      <c r="Q302" s="1239"/>
    </row>
    <row r="303" spans="17:17">
      <c r="Q303" s="1239"/>
    </row>
    <row r="304" spans="17:17">
      <c r="Q304" s="1239"/>
    </row>
    <row r="305" spans="17:17">
      <c r="Q305" s="1239"/>
    </row>
    <row r="306" spans="17:17">
      <c r="Q306" s="1239"/>
    </row>
    <row r="307" spans="17:17">
      <c r="Q307" s="1239"/>
    </row>
    <row r="308" spans="17:17">
      <c r="Q308" s="1239"/>
    </row>
    <row r="309" spans="17:17">
      <c r="Q309" s="1239"/>
    </row>
    <row r="310" spans="17:17">
      <c r="Q310" s="1239"/>
    </row>
    <row r="311" spans="17:17">
      <c r="Q311" s="1239"/>
    </row>
    <row r="312" spans="17:17">
      <c r="Q312" s="1239"/>
    </row>
    <row r="313" spans="17:17">
      <c r="Q313" s="1239"/>
    </row>
    <row r="314" spans="17:17">
      <c r="Q314" s="1239"/>
    </row>
    <row r="315" spans="17:17">
      <c r="Q315" s="1239"/>
    </row>
    <row r="316" spans="17:17">
      <c r="Q316" s="1239"/>
    </row>
    <row r="317" spans="17:17">
      <c r="Q317" s="1239"/>
    </row>
    <row r="318" spans="17:17">
      <c r="Q318" s="1239"/>
    </row>
    <row r="319" spans="17:17">
      <c r="Q319" s="1239"/>
    </row>
    <row r="320" spans="17:17">
      <c r="Q320" s="1239"/>
    </row>
    <row r="321" spans="17:17">
      <c r="Q321" s="1239"/>
    </row>
    <row r="322" spans="17:17">
      <c r="Q322" s="1239"/>
    </row>
    <row r="323" spans="17:17">
      <c r="Q323" s="1239"/>
    </row>
    <row r="324" spans="17:17">
      <c r="Q324" s="1239"/>
    </row>
    <row r="325" spans="17:17">
      <c r="Q325" s="1239"/>
    </row>
    <row r="326" spans="17:17">
      <c r="Q326" s="1239"/>
    </row>
    <row r="327" spans="17:17">
      <c r="Q327" s="1239"/>
    </row>
    <row r="328" spans="17:17">
      <c r="Q328" s="1239"/>
    </row>
    <row r="329" spans="17:17">
      <c r="Q329" s="1239"/>
    </row>
    <row r="330" spans="17:17">
      <c r="Q330" s="1239"/>
    </row>
    <row r="331" spans="17:17">
      <c r="Q331" s="1239"/>
    </row>
    <row r="332" spans="17:17">
      <c r="Q332" s="1239"/>
    </row>
    <row r="333" spans="17:17">
      <c r="Q333" s="1239"/>
    </row>
    <row r="334" spans="17:17">
      <c r="Q334" s="1239"/>
    </row>
    <row r="335" spans="17:17">
      <c r="Q335" s="1239"/>
    </row>
    <row r="336" spans="17:17">
      <c r="Q336" s="1239"/>
    </row>
    <row r="337" spans="17:17">
      <c r="Q337" s="1239"/>
    </row>
    <row r="338" spans="17:17">
      <c r="Q338" s="1239"/>
    </row>
    <row r="339" spans="17:17">
      <c r="Q339" s="1239"/>
    </row>
    <row r="340" spans="17:17">
      <c r="Q340" s="1239"/>
    </row>
    <row r="341" spans="17:17">
      <c r="Q341" s="1239"/>
    </row>
    <row r="342" spans="17:17">
      <c r="Q342" s="1239"/>
    </row>
    <row r="343" spans="17:17">
      <c r="Q343" s="1239"/>
    </row>
    <row r="344" spans="17:17">
      <c r="Q344" s="1239"/>
    </row>
    <row r="345" spans="17:17">
      <c r="Q345" s="1239"/>
    </row>
    <row r="346" spans="17:17">
      <c r="Q346" s="1239"/>
    </row>
    <row r="347" spans="17:17">
      <c r="Q347" s="1239"/>
    </row>
    <row r="348" spans="17:17">
      <c r="Q348" s="1239"/>
    </row>
    <row r="349" spans="17:17">
      <c r="Q349" s="1239"/>
    </row>
    <row r="350" spans="17:17">
      <c r="Q350" s="1239"/>
    </row>
    <row r="351" spans="17:17">
      <c r="Q351" s="1239"/>
    </row>
    <row r="352" spans="17:17">
      <c r="Q352" s="1239"/>
    </row>
    <row r="353" spans="17:17">
      <c r="Q353" s="1239"/>
    </row>
    <row r="354" spans="17:17">
      <c r="Q354" s="1239"/>
    </row>
    <row r="355" spans="17:17">
      <c r="Q355" s="1239"/>
    </row>
    <row r="356" spans="17:17">
      <c r="Q356" s="1239"/>
    </row>
    <row r="357" spans="17:17">
      <c r="Q357" s="1239"/>
    </row>
    <row r="358" spans="17:17">
      <c r="Q358" s="1239"/>
    </row>
    <row r="359" spans="17:17">
      <c r="Q359" s="1239"/>
    </row>
    <row r="360" spans="17:17">
      <c r="Q360" s="1239"/>
    </row>
    <row r="361" spans="17:17">
      <c r="Q361" s="1239"/>
    </row>
    <row r="362" spans="17:17">
      <c r="Q362" s="1239"/>
    </row>
    <row r="363" spans="17:17">
      <c r="Q363" s="1239"/>
    </row>
    <row r="364" spans="17:17">
      <c r="Q364" s="1239"/>
    </row>
    <row r="365" spans="17:17">
      <c r="Q365" s="1239"/>
    </row>
    <row r="366" spans="17:17">
      <c r="Q366" s="1239"/>
    </row>
    <row r="367" spans="17:17">
      <c r="Q367" s="1239"/>
    </row>
    <row r="368" spans="17:17">
      <c r="Q368" s="1239"/>
    </row>
    <row r="369" spans="17:17">
      <c r="Q369" s="1239"/>
    </row>
    <row r="370" spans="17:17">
      <c r="Q370" s="1239"/>
    </row>
    <row r="371" spans="17:17">
      <c r="Q371" s="1239"/>
    </row>
    <row r="372" spans="17:17">
      <c r="Q372" s="1239"/>
    </row>
    <row r="373" spans="17:17">
      <c r="Q373" s="1239"/>
    </row>
    <row r="374" spans="17:17">
      <c r="Q374" s="1239"/>
    </row>
    <row r="375" spans="17:17">
      <c r="Q375" s="1239"/>
    </row>
    <row r="376" spans="17:17">
      <c r="Q376" s="1239"/>
    </row>
    <row r="377" spans="17:17">
      <c r="Q377" s="1239"/>
    </row>
    <row r="378" spans="17:17">
      <c r="Q378" s="1239"/>
    </row>
    <row r="379" spans="17:17">
      <c r="Q379" s="1239"/>
    </row>
    <row r="380" spans="17:17">
      <c r="Q380" s="1239"/>
    </row>
    <row r="381" spans="17:17">
      <c r="Q381" s="1239"/>
    </row>
    <row r="382" spans="17:17">
      <c r="Q382" s="1239"/>
    </row>
    <row r="383" spans="17:17">
      <c r="Q383" s="1239"/>
    </row>
    <row r="384" spans="17:17">
      <c r="Q384" s="1239"/>
    </row>
    <row r="385" spans="17:17">
      <c r="Q385" s="1239"/>
    </row>
    <row r="386" spans="17:17">
      <c r="Q386" s="1239"/>
    </row>
    <row r="387" spans="17:17">
      <c r="Q387" s="1239"/>
    </row>
    <row r="388" spans="17:17">
      <c r="Q388" s="1239"/>
    </row>
    <row r="389" spans="17:17">
      <c r="Q389" s="1239"/>
    </row>
    <row r="390" spans="17:17">
      <c r="Q390" s="1239"/>
    </row>
    <row r="391" spans="17:17">
      <c r="Q391" s="1239"/>
    </row>
    <row r="392" spans="17:17">
      <c r="Q392" s="1239"/>
    </row>
    <row r="393" spans="17:17">
      <c r="Q393" s="1239"/>
    </row>
    <row r="394" spans="17:17">
      <c r="Q394" s="1239"/>
    </row>
    <row r="395" spans="17:17">
      <c r="Q395" s="1239"/>
    </row>
    <row r="396" spans="17:17">
      <c r="Q396" s="1239"/>
    </row>
    <row r="397" spans="17:17">
      <c r="Q397" s="1239"/>
    </row>
    <row r="398" spans="17:17">
      <c r="Q398" s="1239"/>
    </row>
    <row r="399" spans="17:17">
      <c r="Q399" s="1239"/>
    </row>
    <row r="400" spans="17:17">
      <c r="Q400" s="1239"/>
    </row>
    <row r="401" spans="17:17">
      <c r="Q401" s="1239"/>
    </row>
    <row r="402" spans="17:17">
      <c r="Q402" s="1239"/>
    </row>
    <row r="403" spans="17:17">
      <c r="Q403" s="1239"/>
    </row>
    <row r="404" spans="17:17">
      <c r="Q404" s="1239"/>
    </row>
    <row r="405" spans="17:17">
      <c r="Q405" s="1239"/>
    </row>
    <row r="406" spans="17:17">
      <c r="Q406" s="1239"/>
    </row>
    <row r="407" spans="17:17">
      <c r="Q407" s="1239"/>
    </row>
    <row r="408" spans="17:17">
      <c r="Q408" s="1239"/>
    </row>
    <row r="409" spans="17:17">
      <c r="Q409" s="1239"/>
    </row>
    <row r="410" spans="17:17">
      <c r="Q410" s="1239"/>
    </row>
    <row r="411" spans="17:17">
      <c r="Q411" s="1239"/>
    </row>
    <row r="412" spans="17:17">
      <c r="Q412" s="1239"/>
    </row>
    <row r="413" spans="17:17">
      <c r="Q413" s="1239"/>
    </row>
    <row r="414" spans="17:17">
      <c r="Q414" s="1239"/>
    </row>
    <row r="415" spans="17:17">
      <c r="Q415" s="1239"/>
    </row>
    <row r="416" spans="17:17">
      <c r="Q416" s="1239"/>
    </row>
    <row r="417" spans="17:17">
      <c r="Q417" s="1239"/>
    </row>
    <row r="418" spans="17:17">
      <c r="Q418" s="1239"/>
    </row>
    <row r="419" spans="17:17">
      <c r="Q419" s="1239"/>
    </row>
    <row r="420" spans="17:17">
      <c r="Q420" s="1239"/>
    </row>
    <row r="421" spans="17:17">
      <c r="Q421" s="1239"/>
    </row>
    <row r="422" spans="17:17">
      <c r="Q422" s="1239"/>
    </row>
    <row r="423" spans="17:17">
      <c r="Q423" s="1239"/>
    </row>
    <row r="424" spans="17:17">
      <c r="Q424" s="1239"/>
    </row>
    <row r="425" spans="17:17">
      <c r="Q425" s="1239"/>
    </row>
    <row r="426" spans="17:17">
      <c r="Q426" s="1239"/>
    </row>
    <row r="427" spans="17:17">
      <c r="Q427" s="1239"/>
    </row>
    <row r="428" spans="17:17">
      <c r="Q428" s="1239"/>
    </row>
    <row r="429" spans="17:17">
      <c r="Q429" s="1239"/>
    </row>
    <row r="430" spans="17:17">
      <c r="Q430" s="1239"/>
    </row>
    <row r="431" spans="17:17">
      <c r="Q431" s="1239"/>
    </row>
    <row r="432" spans="17:17">
      <c r="Q432" s="1239"/>
    </row>
    <row r="433" spans="17:17">
      <c r="Q433" s="1239"/>
    </row>
    <row r="434" spans="17:17">
      <c r="Q434" s="1239"/>
    </row>
    <row r="435" spans="17:17">
      <c r="Q435" s="1239"/>
    </row>
    <row r="436" spans="17:17">
      <c r="Q436" s="1239"/>
    </row>
    <row r="437" spans="17:17">
      <c r="Q437" s="1239"/>
    </row>
    <row r="438" spans="17:17">
      <c r="Q438" s="1239"/>
    </row>
    <row r="439" spans="17:17">
      <c r="Q439" s="1239"/>
    </row>
    <row r="440" spans="17:17">
      <c r="Q440" s="1239"/>
    </row>
    <row r="441" spans="17:17">
      <c r="Q441" s="1239"/>
    </row>
    <row r="442" spans="17:17">
      <c r="Q442" s="1239"/>
    </row>
    <row r="443" spans="17:17">
      <c r="Q443" s="1239"/>
    </row>
    <row r="444" spans="17:17">
      <c r="Q444" s="1239"/>
    </row>
    <row r="445" spans="17:17">
      <c r="Q445" s="1239"/>
    </row>
    <row r="446" spans="17:17">
      <c r="Q446" s="1239"/>
    </row>
    <row r="447" spans="17:17">
      <c r="Q447" s="1239"/>
    </row>
    <row r="448" spans="17:17">
      <c r="Q448" s="1239"/>
    </row>
    <row r="449" spans="17:17">
      <c r="Q449" s="1239"/>
    </row>
    <row r="450" spans="17:17">
      <c r="Q450" s="1239"/>
    </row>
    <row r="451" spans="17:17">
      <c r="Q451" s="1239"/>
    </row>
    <row r="452" spans="17:17">
      <c r="Q452" s="1239"/>
    </row>
    <row r="453" spans="17:17">
      <c r="Q453" s="1239"/>
    </row>
    <row r="454" spans="17:17">
      <c r="Q454" s="1239"/>
    </row>
    <row r="455" spans="17:17">
      <c r="Q455" s="1239"/>
    </row>
    <row r="456" spans="17:17">
      <c r="Q456" s="1239"/>
    </row>
    <row r="457" spans="17:17">
      <c r="Q457" s="1239"/>
    </row>
    <row r="458" spans="17:17">
      <c r="Q458" s="1239"/>
    </row>
    <row r="459" spans="17:17">
      <c r="Q459" s="1239"/>
    </row>
  </sheetData>
  <mergeCells count="11">
    <mergeCell ref="K15:T15"/>
    <mergeCell ref="A2:J2"/>
    <mergeCell ref="K2:T2"/>
    <mergeCell ref="A5:A8"/>
    <mergeCell ref="B5:D5"/>
    <mergeCell ref="E5:G5"/>
    <mergeCell ref="H5:J5"/>
    <mergeCell ref="K5:M5"/>
    <mergeCell ref="N5:P5"/>
    <mergeCell ref="Q5:S5"/>
    <mergeCell ref="T5:T8"/>
  </mergeCells>
  <phoneticPr fontId="4" type="noConversion"/>
  <printOptions horizontalCentered="1"/>
  <pageMargins left="0.59055118110236227" right="0.59055118110236227" top="0.56000000000000005" bottom="0.33" header="0.39370078740157483" footer="0"/>
  <pageSetup paperSize="9" scale="70" orientation="landscape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4"/>
  <dimension ref="A1:P52"/>
  <sheetViews>
    <sheetView showGridLines="0" view="pageBreakPreview" topLeftCell="A4" zoomScaleNormal="75" workbookViewId="0">
      <selection activeCell="B14" sqref="B14"/>
    </sheetView>
  </sheetViews>
  <sheetFormatPr defaultRowHeight="15.75"/>
  <cols>
    <col min="1" max="1" width="9.375" style="988" customWidth="1"/>
    <col min="2" max="2" width="10.625" style="577" customWidth="1"/>
    <col min="3" max="14" width="10.625" style="989" customWidth="1"/>
    <col min="15" max="15" width="15.125" style="988" customWidth="1"/>
    <col min="16" max="256" width="9" style="989"/>
    <col min="257" max="257" width="9.375" style="989" customWidth="1"/>
    <col min="258" max="270" width="10.625" style="989" customWidth="1"/>
    <col min="271" max="271" width="15.125" style="989" customWidth="1"/>
    <col min="272" max="512" width="9" style="989"/>
    <col min="513" max="513" width="9.375" style="989" customWidth="1"/>
    <col min="514" max="526" width="10.625" style="989" customWidth="1"/>
    <col min="527" max="527" width="15.125" style="989" customWidth="1"/>
    <col min="528" max="768" width="9" style="989"/>
    <col min="769" max="769" width="9.375" style="989" customWidth="1"/>
    <col min="770" max="782" width="10.625" style="989" customWidth="1"/>
    <col min="783" max="783" width="15.125" style="989" customWidth="1"/>
    <col min="784" max="1024" width="9" style="989"/>
    <col min="1025" max="1025" width="9.375" style="989" customWidth="1"/>
    <col min="1026" max="1038" width="10.625" style="989" customWidth="1"/>
    <col min="1039" max="1039" width="15.125" style="989" customWidth="1"/>
    <col min="1040" max="1280" width="9" style="989"/>
    <col min="1281" max="1281" width="9.375" style="989" customWidth="1"/>
    <col min="1282" max="1294" width="10.625" style="989" customWidth="1"/>
    <col min="1295" max="1295" width="15.125" style="989" customWidth="1"/>
    <col min="1296" max="1536" width="9" style="989"/>
    <col min="1537" max="1537" width="9.375" style="989" customWidth="1"/>
    <col min="1538" max="1550" width="10.625" style="989" customWidth="1"/>
    <col min="1551" max="1551" width="15.125" style="989" customWidth="1"/>
    <col min="1552" max="1792" width="9" style="989"/>
    <col min="1793" max="1793" width="9.375" style="989" customWidth="1"/>
    <col min="1794" max="1806" width="10.625" style="989" customWidth="1"/>
    <col min="1807" max="1807" width="15.125" style="989" customWidth="1"/>
    <col min="1808" max="2048" width="9" style="989"/>
    <col min="2049" max="2049" width="9.375" style="989" customWidth="1"/>
    <col min="2050" max="2062" width="10.625" style="989" customWidth="1"/>
    <col min="2063" max="2063" width="15.125" style="989" customWidth="1"/>
    <col min="2064" max="2304" width="9" style="989"/>
    <col min="2305" max="2305" width="9.375" style="989" customWidth="1"/>
    <col min="2306" max="2318" width="10.625" style="989" customWidth="1"/>
    <col min="2319" max="2319" width="15.125" style="989" customWidth="1"/>
    <col min="2320" max="2560" width="9" style="989"/>
    <col min="2561" max="2561" width="9.375" style="989" customWidth="1"/>
    <col min="2562" max="2574" width="10.625" style="989" customWidth="1"/>
    <col min="2575" max="2575" width="15.125" style="989" customWidth="1"/>
    <col min="2576" max="2816" width="9" style="989"/>
    <col min="2817" max="2817" width="9.375" style="989" customWidth="1"/>
    <col min="2818" max="2830" width="10.625" style="989" customWidth="1"/>
    <col min="2831" max="2831" width="15.125" style="989" customWidth="1"/>
    <col min="2832" max="3072" width="9" style="989"/>
    <col min="3073" max="3073" width="9.375" style="989" customWidth="1"/>
    <col min="3074" max="3086" width="10.625" style="989" customWidth="1"/>
    <col min="3087" max="3087" width="15.125" style="989" customWidth="1"/>
    <col min="3088" max="3328" width="9" style="989"/>
    <col min="3329" max="3329" width="9.375" style="989" customWidth="1"/>
    <col min="3330" max="3342" width="10.625" style="989" customWidth="1"/>
    <col min="3343" max="3343" width="15.125" style="989" customWidth="1"/>
    <col min="3344" max="3584" width="9" style="989"/>
    <col min="3585" max="3585" width="9.375" style="989" customWidth="1"/>
    <col min="3586" max="3598" width="10.625" style="989" customWidth="1"/>
    <col min="3599" max="3599" width="15.125" style="989" customWidth="1"/>
    <col min="3600" max="3840" width="9" style="989"/>
    <col min="3841" max="3841" width="9.375" style="989" customWidth="1"/>
    <col min="3842" max="3854" width="10.625" style="989" customWidth="1"/>
    <col min="3855" max="3855" width="15.125" style="989" customWidth="1"/>
    <col min="3856" max="4096" width="9" style="989"/>
    <col min="4097" max="4097" width="9.375" style="989" customWidth="1"/>
    <col min="4098" max="4110" width="10.625" style="989" customWidth="1"/>
    <col min="4111" max="4111" width="15.125" style="989" customWidth="1"/>
    <col min="4112" max="4352" width="9" style="989"/>
    <col min="4353" max="4353" width="9.375" style="989" customWidth="1"/>
    <col min="4354" max="4366" width="10.625" style="989" customWidth="1"/>
    <col min="4367" max="4367" width="15.125" style="989" customWidth="1"/>
    <col min="4368" max="4608" width="9" style="989"/>
    <col min="4609" max="4609" width="9.375" style="989" customWidth="1"/>
    <col min="4610" max="4622" width="10.625" style="989" customWidth="1"/>
    <col min="4623" max="4623" width="15.125" style="989" customWidth="1"/>
    <col min="4624" max="4864" width="9" style="989"/>
    <col min="4865" max="4865" width="9.375" style="989" customWidth="1"/>
    <col min="4866" max="4878" width="10.625" style="989" customWidth="1"/>
    <col min="4879" max="4879" width="15.125" style="989" customWidth="1"/>
    <col min="4880" max="5120" width="9" style="989"/>
    <col min="5121" max="5121" width="9.375" style="989" customWidth="1"/>
    <col min="5122" max="5134" width="10.625" style="989" customWidth="1"/>
    <col min="5135" max="5135" width="15.125" style="989" customWidth="1"/>
    <col min="5136" max="5376" width="9" style="989"/>
    <col min="5377" max="5377" width="9.375" style="989" customWidth="1"/>
    <col min="5378" max="5390" width="10.625" style="989" customWidth="1"/>
    <col min="5391" max="5391" width="15.125" style="989" customWidth="1"/>
    <col min="5392" max="5632" width="9" style="989"/>
    <col min="5633" max="5633" width="9.375" style="989" customWidth="1"/>
    <col min="5634" max="5646" width="10.625" style="989" customWidth="1"/>
    <col min="5647" max="5647" width="15.125" style="989" customWidth="1"/>
    <col min="5648" max="5888" width="9" style="989"/>
    <col min="5889" max="5889" width="9.375" style="989" customWidth="1"/>
    <col min="5890" max="5902" width="10.625" style="989" customWidth="1"/>
    <col min="5903" max="5903" width="15.125" style="989" customWidth="1"/>
    <col min="5904" max="6144" width="9" style="989"/>
    <col min="6145" max="6145" width="9.375" style="989" customWidth="1"/>
    <col min="6146" max="6158" width="10.625" style="989" customWidth="1"/>
    <col min="6159" max="6159" width="15.125" style="989" customWidth="1"/>
    <col min="6160" max="6400" width="9" style="989"/>
    <col min="6401" max="6401" width="9.375" style="989" customWidth="1"/>
    <col min="6402" max="6414" width="10.625" style="989" customWidth="1"/>
    <col min="6415" max="6415" width="15.125" style="989" customWidth="1"/>
    <col min="6416" max="6656" width="9" style="989"/>
    <col min="6657" max="6657" width="9.375" style="989" customWidth="1"/>
    <col min="6658" max="6670" width="10.625" style="989" customWidth="1"/>
    <col min="6671" max="6671" width="15.125" style="989" customWidth="1"/>
    <col min="6672" max="6912" width="9" style="989"/>
    <col min="6913" max="6913" width="9.375" style="989" customWidth="1"/>
    <col min="6914" max="6926" width="10.625" style="989" customWidth="1"/>
    <col min="6927" max="6927" width="15.125" style="989" customWidth="1"/>
    <col min="6928" max="7168" width="9" style="989"/>
    <col min="7169" max="7169" width="9.375" style="989" customWidth="1"/>
    <col min="7170" max="7182" width="10.625" style="989" customWidth="1"/>
    <col min="7183" max="7183" width="15.125" style="989" customWidth="1"/>
    <col min="7184" max="7424" width="9" style="989"/>
    <col min="7425" max="7425" width="9.375" style="989" customWidth="1"/>
    <col min="7426" max="7438" width="10.625" style="989" customWidth="1"/>
    <col min="7439" max="7439" width="15.125" style="989" customWidth="1"/>
    <col min="7440" max="7680" width="9" style="989"/>
    <col min="7681" max="7681" width="9.375" style="989" customWidth="1"/>
    <col min="7682" max="7694" width="10.625" style="989" customWidth="1"/>
    <col min="7695" max="7695" width="15.125" style="989" customWidth="1"/>
    <col min="7696" max="7936" width="9" style="989"/>
    <col min="7937" max="7937" width="9.375" style="989" customWidth="1"/>
    <col min="7938" max="7950" width="10.625" style="989" customWidth="1"/>
    <col min="7951" max="7951" width="15.125" style="989" customWidth="1"/>
    <col min="7952" max="8192" width="9" style="989"/>
    <col min="8193" max="8193" width="9.375" style="989" customWidth="1"/>
    <col min="8194" max="8206" width="10.625" style="989" customWidth="1"/>
    <col min="8207" max="8207" width="15.125" style="989" customWidth="1"/>
    <col min="8208" max="8448" width="9" style="989"/>
    <col min="8449" max="8449" width="9.375" style="989" customWidth="1"/>
    <col min="8450" max="8462" width="10.625" style="989" customWidth="1"/>
    <col min="8463" max="8463" width="15.125" style="989" customWidth="1"/>
    <col min="8464" max="8704" width="9" style="989"/>
    <col min="8705" max="8705" width="9.375" style="989" customWidth="1"/>
    <col min="8706" max="8718" width="10.625" style="989" customWidth="1"/>
    <col min="8719" max="8719" width="15.125" style="989" customWidth="1"/>
    <col min="8720" max="8960" width="9" style="989"/>
    <col min="8961" max="8961" width="9.375" style="989" customWidth="1"/>
    <col min="8962" max="8974" width="10.625" style="989" customWidth="1"/>
    <col min="8975" max="8975" width="15.125" style="989" customWidth="1"/>
    <col min="8976" max="9216" width="9" style="989"/>
    <col min="9217" max="9217" width="9.375" style="989" customWidth="1"/>
    <col min="9218" max="9230" width="10.625" style="989" customWidth="1"/>
    <col min="9231" max="9231" width="15.125" style="989" customWidth="1"/>
    <col min="9232" max="9472" width="9" style="989"/>
    <col min="9473" max="9473" width="9.375" style="989" customWidth="1"/>
    <col min="9474" max="9486" width="10.625" style="989" customWidth="1"/>
    <col min="9487" max="9487" width="15.125" style="989" customWidth="1"/>
    <col min="9488" max="9728" width="9" style="989"/>
    <col min="9729" max="9729" width="9.375" style="989" customWidth="1"/>
    <col min="9730" max="9742" width="10.625" style="989" customWidth="1"/>
    <col min="9743" max="9743" width="15.125" style="989" customWidth="1"/>
    <col min="9744" max="9984" width="9" style="989"/>
    <col min="9985" max="9985" width="9.375" style="989" customWidth="1"/>
    <col min="9986" max="9998" width="10.625" style="989" customWidth="1"/>
    <col min="9999" max="9999" width="15.125" style="989" customWidth="1"/>
    <col min="10000" max="10240" width="9" style="989"/>
    <col min="10241" max="10241" width="9.375" style="989" customWidth="1"/>
    <col min="10242" max="10254" width="10.625" style="989" customWidth="1"/>
    <col min="10255" max="10255" width="15.125" style="989" customWidth="1"/>
    <col min="10256" max="10496" width="9" style="989"/>
    <col min="10497" max="10497" width="9.375" style="989" customWidth="1"/>
    <col min="10498" max="10510" width="10.625" style="989" customWidth="1"/>
    <col min="10511" max="10511" width="15.125" style="989" customWidth="1"/>
    <col min="10512" max="10752" width="9" style="989"/>
    <col min="10753" max="10753" width="9.375" style="989" customWidth="1"/>
    <col min="10754" max="10766" width="10.625" style="989" customWidth="1"/>
    <col min="10767" max="10767" width="15.125" style="989" customWidth="1"/>
    <col min="10768" max="11008" width="9" style="989"/>
    <col min="11009" max="11009" width="9.375" style="989" customWidth="1"/>
    <col min="11010" max="11022" width="10.625" style="989" customWidth="1"/>
    <col min="11023" max="11023" width="15.125" style="989" customWidth="1"/>
    <col min="11024" max="11264" width="9" style="989"/>
    <col min="11265" max="11265" width="9.375" style="989" customWidth="1"/>
    <col min="11266" max="11278" width="10.625" style="989" customWidth="1"/>
    <col min="11279" max="11279" width="15.125" style="989" customWidth="1"/>
    <col min="11280" max="11520" width="9" style="989"/>
    <col min="11521" max="11521" width="9.375" style="989" customWidth="1"/>
    <col min="11522" max="11534" width="10.625" style="989" customWidth="1"/>
    <col min="11535" max="11535" width="15.125" style="989" customWidth="1"/>
    <col min="11536" max="11776" width="9" style="989"/>
    <col min="11777" max="11777" width="9.375" style="989" customWidth="1"/>
    <col min="11778" max="11790" width="10.625" style="989" customWidth="1"/>
    <col min="11791" max="11791" width="15.125" style="989" customWidth="1"/>
    <col min="11792" max="12032" width="9" style="989"/>
    <col min="12033" max="12033" width="9.375" style="989" customWidth="1"/>
    <col min="12034" max="12046" width="10.625" style="989" customWidth="1"/>
    <col min="12047" max="12047" width="15.125" style="989" customWidth="1"/>
    <col min="12048" max="12288" width="9" style="989"/>
    <col min="12289" max="12289" width="9.375" style="989" customWidth="1"/>
    <col min="12290" max="12302" width="10.625" style="989" customWidth="1"/>
    <col min="12303" max="12303" width="15.125" style="989" customWidth="1"/>
    <col min="12304" max="12544" width="9" style="989"/>
    <col min="12545" max="12545" width="9.375" style="989" customWidth="1"/>
    <col min="12546" max="12558" width="10.625" style="989" customWidth="1"/>
    <col min="12559" max="12559" width="15.125" style="989" customWidth="1"/>
    <col min="12560" max="12800" width="9" style="989"/>
    <col min="12801" max="12801" width="9.375" style="989" customWidth="1"/>
    <col min="12802" max="12814" width="10.625" style="989" customWidth="1"/>
    <col min="12815" max="12815" width="15.125" style="989" customWidth="1"/>
    <col min="12816" max="13056" width="9" style="989"/>
    <col min="13057" max="13057" width="9.375" style="989" customWidth="1"/>
    <col min="13058" max="13070" width="10.625" style="989" customWidth="1"/>
    <col min="13071" max="13071" width="15.125" style="989" customWidth="1"/>
    <col min="13072" max="13312" width="9" style="989"/>
    <col min="13313" max="13313" width="9.375" style="989" customWidth="1"/>
    <col min="13314" max="13326" width="10.625" style="989" customWidth="1"/>
    <col min="13327" max="13327" width="15.125" style="989" customWidth="1"/>
    <col min="13328" max="13568" width="9" style="989"/>
    <col min="13569" max="13569" width="9.375" style="989" customWidth="1"/>
    <col min="13570" max="13582" width="10.625" style="989" customWidth="1"/>
    <col min="13583" max="13583" width="15.125" style="989" customWidth="1"/>
    <col min="13584" max="13824" width="9" style="989"/>
    <col min="13825" max="13825" width="9.375" style="989" customWidth="1"/>
    <col min="13826" max="13838" width="10.625" style="989" customWidth="1"/>
    <col min="13839" max="13839" width="15.125" style="989" customWidth="1"/>
    <col min="13840" max="14080" width="9" style="989"/>
    <col min="14081" max="14081" width="9.375" style="989" customWidth="1"/>
    <col min="14082" max="14094" width="10.625" style="989" customWidth="1"/>
    <col min="14095" max="14095" width="15.125" style="989" customWidth="1"/>
    <col min="14096" max="14336" width="9" style="989"/>
    <col min="14337" max="14337" width="9.375" style="989" customWidth="1"/>
    <col min="14338" max="14350" width="10.625" style="989" customWidth="1"/>
    <col min="14351" max="14351" width="15.125" style="989" customWidth="1"/>
    <col min="14352" max="14592" width="9" style="989"/>
    <col min="14593" max="14593" width="9.375" style="989" customWidth="1"/>
    <col min="14594" max="14606" width="10.625" style="989" customWidth="1"/>
    <col min="14607" max="14607" width="15.125" style="989" customWidth="1"/>
    <col min="14608" max="14848" width="9" style="989"/>
    <col min="14849" max="14849" width="9.375" style="989" customWidth="1"/>
    <col min="14850" max="14862" width="10.625" style="989" customWidth="1"/>
    <col min="14863" max="14863" width="15.125" style="989" customWidth="1"/>
    <col min="14864" max="15104" width="9" style="989"/>
    <col min="15105" max="15105" width="9.375" style="989" customWidth="1"/>
    <col min="15106" max="15118" width="10.625" style="989" customWidth="1"/>
    <col min="15119" max="15119" width="15.125" style="989" customWidth="1"/>
    <col min="15120" max="15360" width="9" style="989"/>
    <col min="15361" max="15361" width="9.375" style="989" customWidth="1"/>
    <col min="15362" max="15374" width="10.625" style="989" customWidth="1"/>
    <col min="15375" max="15375" width="15.125" style="989" customWidth="1"/>
    <col min="15376" max="15616" width="9" style="989"/>
    <col min="15617" max="15617" width="9.375" style="989" customWidth="1"/>
    <col min="15618" max="15630" width="10.625" style="989" customWidth="1"/>
    <col min="15631" max="15631" width="15.125" style="989" customWidth="1"/>
    <col min="15632" max="15872" width="9" style="989"/>
    <col min="15873" max="15873" width="9.375" style="989" customWidth="1"/>
    <col min="15874" max="15886" width="10.625" style="989" customWidth="1"/>
    <col min="15887" max="15887" width="15.125" style="989" customWidth="1"/>
    <col min="15888" max="16128" width="9" style="989"/>
    <col min="16129" max="16129" width="9.375" style="989" customWidth="1"/>
    <col min="16130" max="16142" width="10.625" style="989" customWidth="1"/>
    <col min="16143" max="16143" width="15.125" style="989" customWidth="1"/>
    <col min="16144" max="16384" width="9" style="989"/>
  </cols>
  <sheetData>
    <row r="1" spans="1:16" ht="35.1" customHeight="1">
      <c r="A1" s="1047"/>
      <c r="B1" s="1047"/>
    </row>
    <row r="2" spans="1:16" s="1050" customFormat="1" ht="23.25" customHeight="1">
      <c r="A2" s="912"/>
      <c r="B2" s="1844" t="s">
        <v>1211</v>
      </c>
      <c r="C2" s="1844"/>
      <c r="D2" s="1844"/>
      <c r="E2" s="1844"/>
      <c r="F2" s="1844"/>
      <c r="G2" s="1844"/>
      <c r="H2" s="912"/>
      <c r="I2" s="1844" t="s">
        <v>1212</v>
      </c>
      <c r="J2" s="1844"/>
      <c r="K2" s="1844"/>
      <c r="L2" s="1844"/>
      <c r="M2" s="1844"/>
      <c r="N2" s="1844"/>
      <c r="O2" s="912"/>
    </row>
    <row r="3" spans="1:16" s="1145" customFormat="1" ht="26.25" customHeight="1" thickBot="1">
      <c r="A3" s="992" t="s">
        <v>1213</v>
      </c>
      <c r="B3" s="207"/>
      <c r="C3" s="993"/>
      <c r="D3" s="993"/>
      <c r="E3" s="993"/>
      <c r="F3" s="993"/>
      <c r="G3" s="993"/>
      <c r="H3" s="992"/>
      <c r="I3" s="993"/>
      <c r="J3" s="993"/>
      <c r="K3" s="993"/>
      <c r="L3" s="993"/>
      <c r="M3" s="993"/>
      <c r="N3" s="993"/>
      <c r="O3" s="102" t="s">
        <v>1214</v>
      </c>
    </row>
    <row r="4" spans="1:16" s="1364" customFormat="1" ht="30.75" customHeight="1">
      <c r="A4" s="2129" t="s">
        <v>1215</v>
      </c>
      <c r="B4" s="2132" t="s">
        <v>1216</v>
      </c>
      <c r="C4" s="2133"/>
      <c r="D4" s="2133"/>
      <c r="E4" s="2133"/>
      <c r="F4" s="2134"/>
      <c r="G4" s="2132" t="s">
        <v>1217</v>
      </c>
      <c r="H4" s="2135"/>
      <c r="I4" s="2135"/>
      <c r="J4" s="2136"/>
      <c r="K4" s="2132" t="s">
        <v>1218</v>
      </c>
      <c r="L4" s="2135"/>
      <c r="M4" s="2135"/>
      <c r="N4" s="2136"/>
      <c r="O4" s="2137" t="s">
        <v>1219</v>
      </c>
    </row>
    <row r="5" spans="1:16" s="1364" customFormat="1" ht="19.5" customHeight="1">
      <c r="A5" s="2130"/>
      <c r="B5" s="1365" t="s">
        <v>1220</v>
      </c>
      <c r="C5" s="1365" t="s">
        <v>1221</v>
      </c>
      <c r="D5" s="2140" t="s">
        <v>1222</v>
      </c>
      <c r="E5" s="2141"/>
      <c r="F5" s="2142"/>
      <c r="G5" s="1366" t="s">
        <v>1223</v>
      </c>
      <c r="H5" s="1367"/>
      <c r="I5" s="1367"/>
      <c r="J5" s="1368"/>
      <c r="K5" s="1366" t="s">
        <v>1223</v>
      </c>
      <c r="L5" s="1367"/>
      <c r="M5" s="1367"/>
      <c r="N5" s="1368"/>
      <c r="O5" s="2138"/>
    </row>
    <row r="6" spans="1:16" s="1364" customFormat="1" ht="13.5" customHeight="1">
      <c r="A6" s="2130"/>
      <c r="B6" s="1369"/>
      <c r="C6" s="1369"/>
      <c r="D6" s="2139" t="s">
        <v>1224</v>
      </c>
      <c r="E6" s="2143"/>
      <c r="F6" s="2144"/>
      <c r="G6" s="1370"/>
      <c r="H6" s="1371" t="s">
        <v>1225</v>
      </c>
      <c r="I6" s="1371" t="s">
        <v>1226</v>
      </c>
      <c r="J6" s="1371" t="s">
        <v>1227</v>
      </c>
      <c r="K6" s="1370"/>
      <c r="L6" s="1371" t="s">
        <v>1228</v>
      </c>
      <c r="M6" s="1371" t="s">
        <v>1226</v>
      </c>
      <c r="N6" s="1371" t="s">
        <v>1227</v>
      </c>
      <c r="O6" s="2138"/>
    </row>
    <row r="7" spans="1:16" s="1364" customFormat="1" ht="13.5" customHeight="1">
      <c r="A7" s="2130"/>
      <c r="B7" s="1369"/>
      <c r="C7" s="1369" t="s">
        <v>1229</v>
      </c>
      <c r="D7" s="1368" t="s">
        <v>1230</v>
      </c>
      <c r="E7" s="1371" t="s">
        <v>1231</v>
      </c>
      <c r="F7" s="1371" t="s">
        <v>1232</v>
      </c>
      <c r="G7" s="1369"/>
      <c r="H7" s="1369"/>
      <c r="I7" s="1369"/>
      <c r="J7" s="1369"/>
      <c r="K7" s="1369"/>
      <c r="L7" s="1369"/>
      <c r="M7" s="1369"/>
      <c r="N7" s="1369"/>
      <c r="O7" s="2138"/>
    </row>
    <row r="8" spans="1:16" s="1364" customFormat="1" ht="26.25" customHeight="1">
      <c r="A8" s="2131"/>
      <c r="B8" s="1372" t="s">
        <v>17</v>
      </c>
      <c r="C8" s="1372" t="s">
        <v>1233</v>
      </c>
      <c r="D8" s="1373" t="s">
        <v>1234</v>
      </c>
      <c r="E8" s="1372" t="s">
        <v>1235</v>
      </c>
      <c r="F8" s="1374" t="s">
        <v>1236</v>
      </c>
      <c r="G8" s="1373" t="s">
        <v>1237</v>
      </c>
      <c r="H8" s="1375" t="s">
        <v>1238</v>
      </c>
      <c r="I8" s="1372" t="s">
        <v>21</v>
      </c>
      <c r="J8" s="1376" t="s">
        <v>1239</v>
      </c>
      <c r="K8" s="1373" t="s">
        <v>1237</v>
      </c>
      <c r="L8" s="1375" t="s">
        <v>1240</v>
      </c>
      <c r="M8" s="1372" t="s">
        <v>21</v>
      </c>
      <c r="N8" s="1376" t="s">
        <v>1239</v>
      </c>
      <c r="O8" s="2139"/>
    </row>
    <row r="9" spans="1:16" s="1384" customFormat="1" ht="49.5" customHeight="1">
      <c r="A9" s="1377" t="s">
        <v>286</v>
      </c>
      <c r="B9" s="1378">
        <v>796</v>
      </c>
      <c r="C9" s="1379">
        <v>223</v>
      </c>
      <c r="D9" s="1378">
        <v>573</v>
      </c>
      <c r="E9" s="1379">
        <v>573</v>
      </c>
      <c r="F9" s="1380">
        <v>0</v>
      </c>
      <c r="G9" s="1378">
        <v>2627</v>
      </c>
      <c r="H9" s="1381">
        <v>3.3</v>
      </c>
      <c r="I9" s="1379">
        <v>1182</v>
      </c>
      <c r="J9" s="1379">
        <v>1445</v>
      </c>
      <c r="K9" s="1379">
        <v>2387</v>
      </c>
      <c r="L9" s="1382">
        <v>3</v>
      </c>
      <c r="M9" s="1379">
        <v>1122</v>
      </c>
      <c r="N9" s="1379">
        <v>1265</v>
      </c>
      <c r="O9" s="1383" t="s">
        <v>286</v>
      </c>
    </row>
    <row r="10" spans="1:16" s="1384" customFormat="1" ht="49.5" customHeight="1">
      <c r="A10" s="1377" t="s">
        <v>287</v>
      </c>
      <c r="B10" s="1378">
        <v>800</v>
      </c>
      <c r="C10" s="1379">
        <v>225</v>
      </c>
      <c r="D10" s="1378">
        <v>575</v>
      </c>
      <c r="E10" s="1379">
        <v>575</v>
      </c>
      <c r="F10" s="1380">
        <v>0</v>
      </c>
      <c r="G10" s="1378">
        <v>2631</v>
      </c>
      <c r="H10" s="1381">
        <v>3.3</v>
      </c>
      <c r="I10" s="1379">
        <v>1184</v>
      </c>
      <c r="J10" s="1379">
        <v>1447</v>
      </c>
      <c r="K10" s="1379">
        <v>2389</v>
      </c>
      <c r="L10" s="1382">
        <v>3</v>
      </c>
      <c r="M10" s="1379">
        <v>1122</v>
      </c>
      <c r="N10" s="1379">
        <v>1267</v>
      </c>
      <c r="O10" s="1383" t="s">
        <v>287</v>
      </c>
    </row>
    <row r="11" spans="1:16" s="1384" customFormat="1" ht="49.5" customHeight="1">
      <c r="A11" s="1377" t="s">
        <v>288</v>
      </c>
      <c r="B11" s="1378">
        <v>800</v>
      </c>
      <c r="C11" s="1379">
        <v>225</v>
      </c>
      <c r="D11" s="1378">
        <v>575</v>
      </c>
      <c r="E11" s="1379">
        <v>575</v>
      </c>
      <c r="F11" s="1380">
        <v>0</v>
      </c>
      <c r="G11" s="1378">
        <v>2400</v>
      </c>
      <c r="H11" s="1381">
        <v>3</v>
      </c>
      <c r="I11" s="1379">
        <v>1200</v>
      </c>
      <c r="J11" s="1379">
        <v>1200</v>
      </c>
      <c r="K11" s="1379">
        <v>2000</v>
      </c>
      <c r="L11" s="1382">
        <v>2.5</v>
      </c>
      <c r="M11" s="1379">
        <v>900</v>
      </c>
      <c r="N11" s="1379">
        <v>1100</v>
      </c>
      <c r="O11" s="1383" t="s">
        <v>288</v>
      </c>
    </row>
    <row r="12" spans="1:16" s="1384" customFormat="1" ht="49.5" customHeight="1">
      <c r="A12" s="1377" t="s">
        <v>289</v>
      </c>
      <c r="B12" s="1378">
        <v>800</v>
      </c>
      <c r="C12" s="1379">
        <v>225</v>
      </c>
      <c r="D12" s="1378">
        <v>575</v>
      </c>
      <c r="E12" s="1379">
        <v>575</v>
      </c>
      <c r="F12" s="1380">
        <v>0</v>
      </c>
      <c r="G12" s="1378">
        <v>2400</v>
      </c>
      <c r="H12" s="1381">
        <v>3</v>
      </c>
      <c r="I12" s="1379">
        <v>1200</v>
      </c>
      <c r="J12" s="1379">
        <v>1200</v>
      </c>
      <c r="K12" s="1379">
        <v>2000</v>
      </c>
      <c r="L12" s="1382">
        <v>2.5</v>
      </c>
      <c r="M12" s="1379">
        <v>900</v>
      </c>
      <c r="N12" s="1379">
        <v>1100</v>
      </c>
      <c r="O12" s="1383" t="s">
        <v>289</v>
      </c>
    </row>
    <row r="13" spans="1:16" s="1384" customFormat="1" ht="49.5" customHeight="1">
      <c r="A13" s="1377" t="s">
        <v>290</v>
      </c>
      <c r="B13" s="1378">
        <v>690</v>
      </c>
      <c r="C13" s="1379">
        <v>207</v>
      </c>
      <c r="D13" s="1378">
        <v>483</v>
      </c>
      <c r="E13" s="1379">
        <v>483</v>
      </c>
      <c r="F13" s="1380">
        <v>0</v>
      </c>
      <c r="G13" s="1378">
        <v>2278</v>
      </c>
      <c r="H13" s="1381">
        <v>3</v>
      </c>
      <c r="I13" s="1379">
        <v>1000</v>
      </c>
      <c r="J13" s="1379">
        <v>1278</v>
      </c>
      <c r="K13" s="1379">
        <v>2000</v>
      </c>
      <c r="L13" s="1382">
        <v>2.5</v>
      </c>
      <c r="M13" s="1379">
        <v>900</v>
      </c>
      <c r="N13" s="1379">
        <v>1100</v>
      </c>
      <c r="O13" s="1383" t="s">
        <v>290</v>
      </c>
    </row>
    <row r="14" spans="1:16" s="1391" customFormat="1" ht="49.5" customHeight="1" thickBot="1">
      <c r="A14" s="1385" t="s">
        <v>1241</v>
      </c>
      <c r="B14" s="1591">
        <v>715</v>
      </c>
      <c r="C14" s="1387">
        <v>222</v>
      </c>
      <c r="D14" s="1591">
        <v>493</v>
      </c>
      <c r="E14" s="1387">
        <v>493</v>
      </c>
      <c r="F14" s="1387">
        <v>0</v>
      </c>
      <c r="G14" s="1591">
        <v>2300</v>
      </c>
      <c r="H14" s="1388">
        <v>3</v>
      </c>
      <c r="I14" s="1387">
        <v>1115</v>
      </c>
      <c r="J14" s="1387">
        <v>1185</v>
      </c>
      <c r="K14" s="1387">
        <v>2010</v>
      </c>
      <c r="L14" s="1389">
        <v>2.5</v>
      </c>
      <c r="M14" s="1387">
        <v>950</v>
      </c>
      <c r="N14" s="1387">
        <v>1060</v>
      </c>
      <c r="O14" s="1390" t="s">
        <v>1242</v>
      </c>
    </row>
    <row r="15" spans="1:16" s="1170" customFormat="1" ht="23.25" customHeight="1">
      <c r="A15" s="2145" t="s">
        <v>1243</v>
      </c>
      <c r="B15" s="2145"/>
      <c r="C15" s="2145"/>
      <c r="D15" s="2146" t="s">
        <v>1244</v>
      </c>
      <c r="E15" s="2146"/>
      <c r="F15" s="2146"/>
      <c r="G15" s="2146"/>
      <c r="H15" s="2146"/>
      <c r="I15" s="2146"/>
      <c r="J15" s="2146"/>
      <c r="K15" s="2146"/>
      <c r="L15" s="2146"/>
      <c r="M15" s="2146"/>
      <c r="N15" s="2146"/>
      <c r="O15" s="2146"/>
      <c r="P15" s="1392"/>
    </row>
    <row r="16" spans="1:16" s="1170" customFormat="1" ht="32.25" customHeight="1">
      <c r="A16" s="1393"/>
      <c r="B16" s="1394"/>
      <c r="C16" s="1395"/>
      <c r="D16" s="1395"/>
      <c r="E16" s="1395"/>
      <c r="F16" s="1395"/>
      <c r="G16" s="1395"/>
      <c r="H16" s="1395"/>
      <c r="I16" s="1395"/>
      <c r="J16" s="1395"/>
      <c r="K16" s="1395"/>
      <c r="L16" s="1395"/>
      <c r="M16" s="1395"/>
      <c r="N16" s="1395"/>
      <c r="O16" s="1396"/>
    </row>
    <row r="17" spans="1:15" s="1342" customFormat="1" ht="13.5" customHeight="1">
      <c r="A17" s="1397"/>
      <c r="B17" s="1398"/>
      <c r="C17" s="1399"/>
      <c r="D17" s="1399"/>
      <c r="E17" s="1399"/>
      <c r="F17" s="1399"/>
      <c r="G17" s="1399"/>
      <c r="H17" s="1399"/>
      <c r="I17" s="1399"/>
      <c r="J17" s="1399"/>
      <c r="K17" s="1399"/>
      <c r="L17" s="1399"/>
      <c r="M17" s="1399"/>
      <c r="N17" s="1399"/>
      <c r="O17" s="1397"/>
    </row>
    <row r="18" spans="1:15" s="1342" customFormat="1" ht="3.75" customHeight="1">
      <c r="A18" s="1400"/>
      <c r="B18" s="1401"/>
      <c r="C18" s="1402"/>
      <c r="D18" s="1402"/>
      <c r="E18" s="1402"/>
      <c r="F18" s="1402"/>
      <c r="G18" s="1402"/>
      <c r="H18" s="1402"/>
      <c r="I18" s="1402"/>
      <c r="J18" s="1402"/>
      <c r="K18" s="1402"/>
      <c r="L18" s="1402"/>
      <c r="M18" s="1402"/>
      <c r="N18" s="1402"/>
      <c r="O18" s="1397"/>
    </row>
    <row r="19" spans="1:15" s="1342" customFormat="1" ht="3.75" customHeight="1">
      <c r="A19" s="1397"/>
      <c r="B19" s="1398"/>
      <c r="C19" s="1399"/>
      <c r="D19" s="1399"/>
      <c r="E19" s="1399"/>
      <c r="F19" s="1399"/>
      <c r="G19" s="1399"/>
      <c r="H19" s="1399"/>
      <c r="I19" s="1399"/>
      <c r="J19" s="1399"/>
      <c r="K19" s="1399"/>
      <c r="L19" s="1399"/>
      <c r="M19" s="1399"/>
      <c r="N19" s="1399"/>
      <c r="O19" s="1397"/>
    </row>
    <row r="20" spans="1:15" s="1342" customFormat="1" ht="3.75" customHeight="1">
      <c r="A20" s="1397"/>
      <c r="B20" s="1398"/>
      <c r="C20" s="1399"/>
      <c r="D20" s="1399"/>
      <c r="E20" s="1399"/>
      <c r="F20" s="1399"/>
      <c r="G20" s="1399"/>
      <c r="H20" s="1399"/>
      <c r="I20" s="1399"/>
      <c r="J20" s="1399"/>
      <c r="K20" s="1399"/>
      <c r="L20" s="1399"/>
      <c r="M20" s="1399"/>
      <c r="N20" s="1399"/>
      <c r="O20" s="1397"/>
    </row>
    <row r="21" spans="1:15">
      <c r="A21" s="1403"/>
      <c r="B21" s="1404"/>
      <c r="C21" s="1405"/>
      <c r="D21" s="1405"/>
      <c r="E21" s="1405"/>
      <c r="F21" s="1405"/>
      <c r="G21" s="1405"/>
      <c r="H21" s="1405"/>
      <c r="I21" s="1405"/>
      <c r="J21" s="1405"/>
      <c r="K21" s="1405"/>
      <c r="L21" s="1405"/>
      <c r="M21" s="1405"/>
      <c r="N21" s="1405"/>
      <c r="O21" s="1403"/>
    </row>
    <row r="22" spans="1:15">
      <c r="A22" s="1403"/>
      <c r="B22" s="1404"/>
      <c r="C22" s="1405"/>
      <c r="D22" s="1405"/>
      <c r="E22" s="1405"/>
      <c r="F22" s="1405"/>
      <c r="G22" s="1405"/>
      <c r="H22" s="1405"/>
      <c r="I22" s="1405"/>
      <c r="J22" s="1405"/>
      <c r="K22" s="1405"/>
      <c r="L22" s="1405"/>
      <c r="M22" s="1405"/>
      <c r="N22" s="1405"/>
      <c r="O22" s="1403"/>
    </row>
    <row r="23" spans="1:15">
      <c r="A23" s="1403"/>
      <c r="B23" s="1404"/>
      <c r="C23" s="1405"/>
      <c r="D23" s="1405"/>
      <c r="E23" s="1405"/>
      <c r="F23" s="1405"/>
      <c r="G23" s="1405"/>
      <c r="H23" s="1405"/>
      <c r="I23" s="1405"/>
      <c r="J23" s="1405"/>
      <c r="K23" s="1405"/>
      <c r="L23" s="1405"/>
      <c r="M23" s="1405"/>
      <c r="N23" s="1405"/>
      <c r="O23" s="1403"/>
    </row>
    <row r="24" spans="1:15">
      <c r="A24" s="1403"/>
      <c r="B24" s="1404"/>
      <c r="C24" s="1405"/>
      <c r="D24" s="1405"/>
      <c r="E24" s="1405"/>
      <c r="F24" s="1405"/>
      <c r="G24" s="1405"/>
      <c r="H24" s="1405"/>
      <c r="I24" s="1405"/>
      <c r="J24" s="1405"/>
      <c r="K24" s="1405"/>
      <c r="L24" s="1405"/>
      <c r="M24" s="1405"/>
      <c r="N24" s="1405"/>
      <c r="O24" s="1403"/>
    </row>
    <row r="25" spans="1:15">
      <c r="A25" s="1403"/>
      <c r="B25" s="1404"/>
      <c r="C25" s="1405"/>
      <c r="D25" s="1405"/>
      <c r="E25" s="1405"/>
      <c r="F25" s="1405"/>
      <c r="G25" s="1405"/>
      <c r="H25" s="1405"/>
      <c r="I25" s="1405"/>
      <c r="J25" s="1405"/>
      <c r="K25" s="1405"/>
      <c r="L25" s="1405"/>
      <c r="M25" s="1405"/>
      <c r="N25" s="1405"/>
      <c r="O25" s="1403"/>
    </row>
    <row r="26" spans="1:15">
      <c r="A26" s="1403"/>
      <c r="B26" s="1404"/>
      <c r="C26" s="1405"/>
      <c r="D26" s="1405"/>
      <c r="E26" s="1405"/>
      <c r="F26" s="1405"/>
      <c r="G26" s="1405"/>
      <c r="H26" s="1405"/>
      <c r="I26" s="1405"/>
      <c r="J26" s="1405"/>
      <c r="K26" s="1405"/>
      <c r="L26" s="1405"/>
      <c r="M26" s="1405"/>
      <c r="N26" s="1405"/>
      <c r="O26" s="1403"/>
    </row>
    <row r="27" spans="1:15">
      <c r="A27" s="1403"/>
      <c r="B27" s="1404"/>
      <c r="C27" s="1405"/>
      <c r="D27" s="1405"/>
      <c r="E27" s="1405"/>
      <c r="F27" s="1405"/>
      <c r="G27" s="1405"/>
      <c r="H27" s="1405"/>
      <c r="I27" s="1405"/>
      <c r="J27" s="1405"/>
      <c r="K27" s="1405"/>
      <c r="L27" s="1405"/>
      <c r="M27" s="1405"/>
      <c r="N27" s="1405"/>
      <c r="O27" s="1403"/>
    </row>
    <row r="28" spans="1:15">
      <c r="A28" s="1403"/>
      <c r="B28" s="1404"/>
      <c r="C28" s="1405"/>
      <c r="D28" s="1405"/>
      <c r="E28" s="1405"/>
      <c r="F28" s="1405"/>
      <c r="G28" s="1405"/>
      <c r="H28" s="1405"/>
      <c r="I28" s="1405"/>
      <c r="J28" s="1405"/>
      <c r="K28" s="1405"/>
      <c r="L28" s="1405"/>
      <c r="M28" s="1405"/>
      <c r="N28" s="1405"/>
      <c r="O28" s="1403"/>
    </row>
    <row r="29" spans="1:15">
      <c r="A29" s="1403"/>
      <c r="B29" s="1404"/>
      <c r="C29" s="1405"/>
      <c r="D29" s="1405"/>
      <c r="E29" s="1405"/>
      <c r="F29" s="1405"/>
      <c r="G29" s="1405"/>
      <c r="H29" s="1405"/>
      <c r="I29" s="1405"/>
      <c r="J29" s="1405"/>
      <c r="K29" s="1405"/>
      <c r="L29" s="1405"/>
      <c r="M29" s="1405"/>
      <c r="N29" s="1405"/>
      <c r="O29" s="1403"/>
    </row>
    <row r="30" spans="1:15">
      <c r="A30" s="1403"/>
      <c r="B30" s="1404"/>
      <c r="C30" s="1405"/>
      <c r="D30" s="1405"/>
      <c r="E30" s="1405"/>
      <c r="F30" s="1405"/>
      <c r="G30" s="1405"/>
      <c r="H30" s="1405"/>
      <c r="I30" s="1405"/>
      <c r="J30" s="1405"/>
      <c r="K30" s="1405"/>
      <c r="L30" s="1405"/>
      <c r="M30" s="1405"/>
      <c r="N30" s="1405"/>
      <c r="O30" s="1403"/>
    </row>
    <row r="31" spans="1:15">
      <c r="A31" s="1403"/>
      <c r="B31" s="1404"/>
      <c r="C31" s="1405"/>
      <c r="D31" s="1405"/>
      <c r="E31" s="1405"/>
      <c r="F31" s="1405"/>
      <c r="G31" s="1405"/>
      <c r="H31" s="1405"/>
      <c r="I31" s="1405"/>
      <c r="J31" s="1405"/>
      <c r="K31" s="1405"/>
      <c r="L31" s="1405"/>
      <c r="M31" s="1405"/>
      <c r="N31" s="1405"/>
      <c r="O31" s="1403"/>
    </row>
    <row r="32" spans="1:15">
      <c r="A32" s="1403"/>
      <c r="B32" s="1404"/>
      <c r="C32" s="1405"/>
      <c r="D32" s="1405"/>
      <c r="E32" s="1405"/>
      <c r="F32" s="1405"/>
      <c r="G32" s="1405"/>
      <c r="H32" s="1405"/>
      <c r="I32" s="1405"/>
      <c r="J32" s="1405"/>
      <c r="K32" s="1405"/>
      <c r="L32" s="1405"/>
      <c r="M32" s="1405"/>
      <c r="N32" s="1405"/>
      <c r="O32" s="1403"/>
    </row>
    <row r="33" spans="1:15">
      <c r="A33" s="1403"/>
      <c r="B33" s="1404"/>
      <c r="C33" s="1405"/>
      <c r="D33" s="1405"/>
      <c r="E33" s="1405"/>
      <c r="F33" s="1405"/>
      <c r="G33" s="1405"/>
      <c r="H33" s="1405"/>
      <c r="I33" s="1405"/>
      <c r="J33" s="1405"/>
      <c r="K33" s="1405"/>
      <c r="L33" s="1405"/>
      <c r="M33" s="1405"/>
      <c r="N33" s="1405"/>
      <c r="O33" s="1403"/>
    </row>
    <row r="34" spans="1:15">
      <c r="A34" s="1403"/>
      <c r="B34" s="1404"/>
      <c r="C34" s="1405"/>
      <c r="D34" s="1405"/>
      <c r="E34" s="1405"/>
      <c r="F34" s="1405"/>
      <c r="G34" s="1405"/>
      <c r="H34" s="1405"/>
      <c r="I34" s="1405"/>
      <c r="J34" s="1405"/>
      <c r="K34" s="1405"/>
      <c r="L34" s="1405"/>
      <c r="M34" s="1405"/>
      <c r="N34" s="1405"/>
      <c r="O34" s="1403"/>
    </row>
    <row r="35" spans="1:15">
      <c r="A35" s="1403"/>
      <c r="B35" s="1404"/>
      <c r="C35" s="1405"/>
      <c r="D35" s="1405"/>
      <c r="E35" s="1405"/>
      <c r="F35" s="1405"/>
      <c r="G35" s="1405"/>
      <c r="H35" s="1405"/>
      <c r="I35" s="1405"/>
      <c r="J35" s="1405"/>
      <c r="K35" s="1405"/>
      <c r="L35" s="1405"/>
      <c r="M35" s="1405"/>
      <c r="N35" s="1405"/>
      <c r="O35" s="1403"/>
    </row>
    <row r="36" spans="1:15">
      <c r="A36" s="1403"/>
      <c r="B36" s="1404"/>
      <c r="C36" s="1405"/>
      <c r="D36" s="1405"/>
      <c r="E36" s="1405"/>
      <c r="F36" s="1405"/>
      <c r="G36" s="1405"/>
      <c r="H36" s="1405"/>
      <c r="I36" s="1405"/>
      <c r="J36" s="1405"/>
      <c r="K36" s="1405"/>
      <c r="L36" s="1405"/>
      <c r="M36" s="1405"/>
      <c r="N36" s="1405"/>
      <c r="O36" s="1403"/>
    </row>
    <row r="37" spans="1:15">
      <c r="A37" s="1403"/>
      <c r="B37" s="1404"/>
      <c r="C37" s="1405"/>
      <c r="D37" s="1405"/>
      <c r="E37" s="1405"/>
      <c r="F37" s="1405"/>
      <c r="G37" s="1405"/>
      <c r="H37" s="1405"/>
      <c r="I37" s="1405"/>
      <c r="J37" s="1405"/>
      <c r="K37" s="1405"/>
      <c r="L37" s="1405"/>
      <c r="M37" s="1405"/>
      <c r="N37" s="1405"/>
      <c r="O37" s="1403"/>
    </row>
    <row r="38" spans="1:15">
      <c r="A38" s="1403"/>
      <c r="B38" s="1404"/>
      <c r="C38" s="1405"/>
      <c r="D38" s="1405"/>
      <c r="E38" s="1405"/>
      <c r="F38" s="1405"/>
      <c r="G38" s="1405"/>
      <c r="H38" s="1405"/>
      <c r="I38" s="1405"/>
      <c r="J38" s="1405"/>
      <c r="K38" s="1405"/>
      <c r="L38" s="1405"/>
      <c r="M38" s="1405"/>
      <c r="N38" s="1405"/>
      <c r="O38" s="1403"/>
    </row>
    <row r="39" spans="1:15">
      <c r="A39" s="1403"/>
      <c r="B39" s="1404"/>
      <c r="C39" s="1405"/>
      <c r="D39" s="1405"/>
      <c r="E39" s="1405"/>
      <c r="F39" s="1405"/>
      <c r="G39" s="1405"/>
      <c r="H39" s="1405"/>
      <c r="I39" s="1405"/>
      <c r="J39" s="1405"/>
      <c r="K39" s="1405"/>
      <c r="L39" s="1405"/>
      <c r="M39" s="1405"/>
      <c r="N39" s="1405"/>
      <c r="O39" s="1403"/>
    </row>
    <row r="40" spans="1:15">
      <c r="A40" s="1403"/>
      <c r="B40" s="1404"/>
      <c r="C40" s="1405"/>
      <c r="D40" s="1405"/>
      <c r="E40" s="1405"/>
      <c r="F40" s="1405"/>
      <c r="G40" s="1405"/>
      <c r="H40" s="1405"/>
      <c r="I40" s="1405"/>
      <c r="J40" s="1405"/>
      <c r="K40" s="1405"/>
      <c r="L40" s="1405"/>
      <c r="M40" s="1405"/>
      <c r="N40" s="1405"/>
      <c r="O40" s="1403"/>
    </row>
    <row r="41" spans="1:15">
      <c r="A41" s="1403"/>
      <c r="B41" s="1404"/>
      <c r="C41" s="1405"/>
      <c r="D41" s="1405"/>
      <c r="E41" s="1405"/>
      <c r="F41" s="1405"/>
      <c r="G41" s="1405"/>
      <c r="H41" s="1405"/>
      <c r="I41" s="1405"/>
      <c r="J41" s="1405"/>
      <c r="K41" s="1405"/>
      <c r="L41" s="1405"/>
      <c r="M41" s="1405"/>
      <c r="N41" s="1405"/>
      <c r="O41" s="1403"/>
    </row>
    <row r="42" spans="1:15">
      <c r="A42" s="1403"/>
      <c r="B42" s="1404"/>
      <c r="C42" s="1405"/>
      <c r="D42" s="1405"/>
      <c r="E42" s="1405"/>
      <c r="F42" s="1405"/>
      <c r="G42" s="1405"/>
      <c r="H42" s="1405"/>
      <c r="I42" s="1405"/>
      <c r="J42" s="1405"/>
      <c r="K42" s="1405"/>
      <c r="L42" s="1405"/>
      <c r="M42" s="1405"/>
      <c r="N42" s="1405"/>
      <c r="O42" s="1403"/>
    </row>
    <row r="43" spans="1:15">
      <c r="A43" s="1403"/>
      <c r="B43" s="1404"/>
      <c r="C43" s="1405"/>
      <c r="D43" s="1405"/>
      <c r="E43" s="1405"/>
      <c r="F43" s="1405"/>
      <c r="G43" s="1405"/>
      <c r="H43" s="1405"/>
      <c r="I43" s="1405"/>
      <c r="J43" s="1405"/>
      <c r="K43" s="1405"/>
      <c r="L43" s="1405"/>
      <c r="M43" s="1405"/>
      <c r="N43" s="1405"/>
      <c r="O43" s="1403"/>
    </row>
    <row r="44" spans="1:15">
      <c r="A44" s="1403"/>
      <c r="B44" s="1404"/>
      <c r="C44" s="1405"/>
      <c r="D44" s="1405"/>
      <c r="E44" s="1405"/>
      <c r="F44" s="1405"/>
      <c r="G44" s="1405"/>
      <c r="H44" s="1405"/>
      <c r="I44" s="1405"/>
      <c r="J44" s="1405"/>
      <c r="K44" s="1405"/>
      <c r="L44" s="1405"/>
      <c r="M44" s="1405"/>
      <c r="N44" s="1405"/>
      <c r="O44" s="1403"/>
    </row>
    <row r="45" spans="1:15">
      <c r="A45" s="1403"/>
      <c r="B45" s="1404"/>
      <c r="C45" s="1405"/>
      <c r="D45" s="1405"/>
      <c r="E45" s="1405"/>
      <c r="F45" s="1405"/>
      <c r="G45" s="1405"/>
      <c r="H45" s="1405"/>
      <c r="I45" s="1405"/>
      <c r="J45" s="1405"/>
      <c r="K45" s="1405"/>
      <c r="L45" s="1405"/>
      <c r="M45" s="1405"/>
      <c r="N45" s="1405"/>
      <c r="O45" s="1403"/>
    </row>
    <row r="46" spans="1:15">
      <c r="A46" s="1403"/>
      <c r="B46" s="1404"/>
      <c r="C46" s="1405"/>
      <c r="D46" s="1405"/>
      <c r="E46" s="1405"/>
      <c r="F46" s="1405"/>
      <c r="G46" s="1405"/>
      <c r="H46" s="1405"/>
      <c r="I46" s="1405"/>
      <c r="J46" s="1405"/>
      <c r="K46" s="1405"/>
      <c r="L46" s="1405"/>
      <c r="M46" s="1405"/>
      <c r="N46" s="1405"/>
      <c r="O46" s="1403"/>
    </row>
    <row r="47" spans="1:15">
      <c r="A47" s="1403"/>
      <c r="B47" s="1404"/>
      <c r="C47" s="1405"/>
      <c r="D47" s="1405"/>
      <c r="E47" s="1405"/>
      <c r="F47" s="1405"/>
      <c r="G47" s="1405"/>
      <c r="H47" s="1405"/>
      <c r="I47" s="1405"/>
      <c r="J47" s="1405"/>
      <c r="K47" s="1405"/>
      <c r="L47" s="1405"/>
      <c r="M47" s="1405"/>
      <c r="N47" s="1405"/>
      <c r="O47" s="1403"/>
    </row>
    <row r="48" spans="1:15">
      <c r="A48" s="1403"/>
      <c r="B48" s="1404"/>
      <c r="C48" s="1405"/>
      <c r="D48" s="1405"/>
      <c r="E48" s="1405"/>
      <c r="F48" s="1405"/>
      <c r="G48" s="1405"/>
      <c r="H48" s="1405"/>
      <c r="I48" s="1405"/>
      <c r="J48" s="1405"/>
      <c r="K48" s="1405"/>
      <c r="L48" s="1405"/>
      <c r="M48" s="1405"/>
      <c r="N48" s="1405"/>
      <c r="O48" s="1403"/>
    </row>
    <row r="49" spans="1:15">
      <c r="A49" s="1403"/>
      <c r="B49" s="1404"/>
      <c r="C49" s="1405"/>
      <c r="D49" s="1405"/>
      <c r="E49" s="1405"/>
      <c r="F49" s="1405"/>
      <c r="G49" s="1405"/>
      <c r="H49" s="1405"/>
      <c r="I49" s="1405"/>
      <c r="J49" s="1405"/>
      <c r="K49" s="1405"/>
      <c r="L49" s="1405"/>
      <c r="M49" s="1405"/>
      <c r="N49" s="1405"/>
      <c r="O49" s="1403"/>
    </row>
    <row r="50" spans="1:15">
      <c r="A50" s="1403"/>
      <c r="B50" s="1404"/>
      <c r="C50" s="1405"/>
      <c r="D50" s="1405"/>
      <c r="E50" s="1405"/>
      <c r="F50" s="1405"/>
      <c r="G50" s="1405"/>
      <c r="H50" s="1405"/>
      <c r="I50" s="1405"/>
      <c r="J50" s="1405"/>
      <c r="K50" s="1405"/>
      <c r="L50" s="1405"/>
      <c r="M50" s="1405"/>
      <c r="N50" s="1405"/>
      <c r="O50" s="1403"/>
    </row>
    <row r="51" spans="1:15">
      <c r="A51" s="1403"/>
      <c r="B51" s="1404"/>
      <c r="C51" s="1405"/>
      <c r="D51" s="1405"/>
      <c r="E51" s="1405"/>
      <c r="F51" s="1405"/>
      <c r="G51" s="1405"/>
      <c r="H51" s="1405"/>
      <c r="I51" s="1405"/>
      <c r="J51" s="1405"/>
      <c r="K51" s="1405"/>
      <c r="L51" s="1405"/>
      <c r="M51" s="1405"/>
      <c r="N51" s="1405"/>
      <c r="O51" s="1403"/>
    </row>
    <row r="52" spans="1:15">
      <c r="A52" s="1403"/>
      <c r="B52" s="1404"/>
      <c r="C52" s="1405"/>
      <c r="D52" s="1405"/>
      <c r="E52" s="1405"/>
      <c r="F52" s="1405"/>
      <c r="G52" s="1405"/>
      <c r="H52" s="1405"/>
      <c r="I52" s="1405"/>
      <c r="J52" s="1405"/>
      <c r="K52" s="1405"/>
      <c r="L52" s="1405"/>
      <c r="M52" s="1405"/>
      <c r="N52" s="1405"/>
      <c r="O52" s="1403"/>
    </row>
  </sheetData>
  <mergeCells count="11">
    <mergeCell ref="O4:O8"/>
    <mergeCell ref="D5:F5"/>
    <mergeCell ref="D6:F6"/>
    <mergeCell ref="A15:C15"/>
    <mergeCell ref="D15:O15"/>
    <mergeCell ref="B2:G2"/>
    <mergeCell ref="I2:N2"/>
    <mergeCell ref="A4:A8"/>
    <mergeCell ref="B4:F4"/>
    <mergeCell ref="G4:J4"/>
    <mergeCell ref="K4:N4"/>
  </mergeCells>
  <phoneticPr fontId="4" type="noConversion"/>
  <printOptions horizontalCentered="1"/>
  <pageMargins left="0.34" right="0.28999999999999998" top="0.78740157480314965" bottom="0.39370078740157483" header="0" footer="0"/>
  <pageSetup paperSize="9" scale="70" orientation="landscape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5"/>
  <dimension ref="A1:P52"/>
  <sheetViews>
    <sheetView showGridLines="0" view="pageBreakPreview" topLeftCell="A4" zoomScale="90" zoomScaleNormal="100" workbookViewId="0">
      <selection activeCell="B14" sqref="B14"/>
    </sheetView>
  </sheetViews>
  <sheetFormatPr defaultRowHeight="15.75"/>
  <cols>
    <col min="1" max="1" width="9.375" style="988" customWidth="1"/>
    <col min="2" max="2" width="10.625" style="577" customWidth="1"/>
    <col min="3" max="14" width="10.625" style="989" customWidth="1"/>
    <col min="15" max="15" width="15.125" style="988" customWidth="1"/>
    <col min="16" max="256" width="9" style="989"/>
    <col min="257" max="257" width="9.375" style="989" customWidth="1"/>
    <col min="258" max="270" width="10.625" style="989" customWidth="1"/>
    <col min="271" max="271" width="15.125" style="989" customWidth="1"/>
    <col min="272" max="512" width="9" style="989"/>
    <col min="513" max="513" width="9.375" style="989" customWidth="1"/>
    <col min="514" max="526" width="10.625" style="989" customWidth="1"/>
    <col min="527" max="527" width="15.125" style="989" customWidth="1"/>
    <col min="528" max="768" width="9" style="989"/>
    <col min="769" max="769" width="9.375" style="989" customWidth="1"/>
    <col min="770" max="782" width="10.625" style="989" customWidth="1"/>
    <col min="783" max="783" width="15.125" style="989" customWidth="1"/>
    <col min="784" max="1024" width="9" style="989"/>
    <col min="1025" max="1025" width="9.375" style="989" customWidth="1"/>
    <col min="1026" max="1038" width="10.625" style="989" customWidth="1"/>
    <col min="1039" max="1039" width="15.125" style="989" customWidth="1"/>
    <col min="1040" max="1280" width="9" style="989"/>
    <col min="1281" max="1281" width="9.375" style="989" customWidth="1"/>
    <col min="1282" max="1294" width="10.625" style="989" customWidth="1"/>
    <col min="1295" max="1295" width="15.125" style="989" customWidth="1"/>
    <col min="1296" max="1536" width="9" style="989"/>
    <col min="1537" max="1537" width="9.375" style="989" customWidth="1"/>
    <col min="1538" max="1550" width="10.625" style="989" customWidth="1"/>
    <col min="1551" max="1551" width="15.125" style="989" customWidth="1"/>
    <col min="1552" max="1792" width="9" style="989"/>
    <col min="1793" max="1793" width="9.375" style="989" customWidth="1"/>
    <col min="1794" max="1806" width="10.625" style="989" customWidth="1"/>
    <col min="1807" max="1807" width="15.125" style="989" customWidth="1"/>
    <col min="1808" max="2048" width="9" style="989"/>
    <col min="2049" max="2049" width="9.375" style="989" customWidth="1"/>
    <col min="2050" max="2062" width="10.625" style="989" customWidth="1"/>
    <col min="2063" max="2063" width="15.125" style="989" customWidth="1"/>
    <col min="2064" max="2304" width="9" style="989"/>
    <col min="2305" max="2305" width="9.375" style="989" customWidth="1"/>
    <col min="2306" max="2318" width="10.625" style="989" customWidth="1"/>
    <col min="2319" max="2319" width="15.125" style="989" customWidth="1"/>
    <col min="2320" max="2560" width="9" style="989"/>
    <col min="2561" max="2561" width="9.375" style="989" customWidth="1"/>
    <col min="2562" max="2574" width="10.625" style="989" customWidth="1"/>
    <col min="2575" max="2575" width="15.125" style="989" customWidth="1"/>
    <col min="2576" max="2816" width="9" style="989"/>
    <col min="2817" max="2817" width="9.375" style="989" customWidth="1"/>
    <col min="2818" max="2830" width="10.625" style="989" customWidth="1"/>
    <col min="2831" max="2831" width="15.125" style="989" customWidth="1"/>
    <col min="2832" max="3072" width="9" style="989"/>
    <col min="3073" max="3073" width="9.375" style="989" customWidth="1"/>
    <col min="3074" max="3086" width="10.625" style="989" customWidth="1"/>
    <col min="3087" max="3087" width="15.125" style="989" customWidth="1"/>
    <col min="3088" max="3328" width="9" style="989"/>
    <col min="3329" max="3329" width="9.375" style="989" customWidth="1"/>
    <col min="3330" max="3342" width="10.625" style="989" customWidth="1"/>
    <col min="3343" max="3343" width="15.125" style="989" customWidth="1"/>
    <col min="3344" max="3584" width="9" style="989"/>
    <col min="3585" max="3585" width="9.375" style="989" customWidth="1"/>
    <col min="3586" max="3598" width="10.625" style="989" customWidth="1"/>
    <col min="3599" max="3599" width="15.125" style="989" customWidth="1"/>
    <col min="3600" max="3840" width="9" style="989"/>
    <col min="3841" max="3841" width="9.375" style="989" customWidth="1"/>
    <col min="3842" max="3854" width="10.625" style="989" customWidth="1"/>
    <col min="3855" max="3855" width="15.125" style="989" customWidth="1"/>
    <col min="3856" max="4096" width="9" style="989"/>
    <col min="4097" max="4097" width="9.375" style="989" customWidth="1"/>
    <col min="4098" max="4110" width="10.625" style="989" customWidth="1"/>
    <col min="4111" max="4111" width="15.125" style="989" customWidth="1"/>
    <col min="4112" max="4352" width="9" style="989"/>
    <col min="4353" max="4353" width="9.375" style="989" customWidth="1"/>
    <col min="4354" max="4366" width="10.625" style="989" customWidth="1"/>
    <col min="4367" max="4367" width="15.125" style="989" customWidth="1"/>
    <col min="4368" max="4608" width="9" style="989"/>
    <col min="4609" max="4609" width="9.375" style="989" customWidth="1"/>
    <col min="4610" max="4622" width="10.625" style="989" customWidth="1"/>
    <col min="4623" max="4623" width="15.125" style="989" customWidth="1"/>
    <col min="4624" max="4864" width="9" style="989"/>
    <col min="4865" max="4865" width="9.375" style="989" customWidth="1"/>
    <col min="4866" max="4878" width="10.625" style="989" customWidth="1"/>
    <col min="4879" max="4879" width="15.125" style="989" customWidth="1"/>
    <col min="4880" max="5120" width="9" style="989"/>
    <col min="5121" max="5121" width="9.375" style="989" customWidth="1"/>
    <col min="5122" max="5134" width="10.625" style="989" customWidth="1"/>
    <col min="5135" max="5135" width="15.125" style="989" customWidth="1"/>
    <col min="5136" max="5376" width="9" style="989"/>
    <col min="5377" max="5377" width="9.375" style="989" customWidth="1"/>
    <col min="5378" max="5390" width="10.625" style="989" customWidth="1"/>
    <col min="5391" max="5391" width="15.125" style="989" customWidth="1"/>
    <col min="5392" max="5632" width="9" style="989"/>
    <col min="5633" max="5633" width="9.375" style="989" customWidth="1"/>
    <col min="5634" max="5646" width="10.625" style="989" customWidth="1"/>
    <col min="5647" max="5647" width="15.125" style="989" customWidth="1"/>
    <col min="5648" max="5888" width="9" style="989"/>
    <col min="5889" max="5889" width="9.375" style="989" customWidth="1"/>
    <col min="5890" max="5902" width="10.625" style="989" customWidth="1"/>
    <col min="5903" max="5903" width="15.125" style="989" customWidth="1"/>
    <col min="5904" max="6144" width="9" style="989"/>
    <col min="6145" max="6145" width="9.375" style="989" customWidth="1"/>
    <col min="6146" max="6158" width="10.625" style="989" customWidth="1"/>
    <col min="6159" max="6159" width="15.125" style="989" customWidth="1"/>
    <col min="6160" max="6400" width="9" style="989"/>
    <col min="6401" max="6401" width="9.375" style="989" customWidth="1"/>
    <col min="6402" max="6414" width="10.625" style="989" customWidth="1"/>
    <col min="6415" max="6415" width="15.125" style="989" customWidth="1"/>
    <col min="6416" max="6656" width="9" style="989"/>
    <col min="6657" max="6657" width="9.375" style="989" customWidth="1"/>
    <col min="6658" max="6670" width="10.625" style="989" customWidth="1"/>
    <col min="6671" max="6671" width="15.125" style="989" customWidth="1"/>
    <col min="6672" max="6912" width="9" style="989"/>
    <col min="6913" max="6913" width="9.375" style="989" customWidth="1"/>
    <col min="6914" max="6926" width="10.625" style="989" customWidth="1"/>
    <col min="6927" max="6927" width="15.125" style="989" customWidth="1"/>
    <col min="6928" max="7168" width="9" style="989"/>
    <col min="7169" max="7169" width="9.375" style="989" customWidth="1"/>
    <col min="7170" max="7182" width="10.625" style="989" customWidth="1"/>
    <col min="7183" max="7183" width="15.125" style="989" customWidth="1"/>
    <col min="7184" max="7424" width="9" style="989"/>
    <col min="7425" max="7425" width="9.375" style="989" customWidth="1"/>
    <col min="7426" max="7438" width="10.625" style="989" customWidth="1"/>
    <col min="7439" max="7439" width="15.125" style="989" customWidth="1"/>
    <col min="7440" max="7680" width="9" style="989"/>
    <col min="7681" max="7681" width="9.375" style="989" customWidth="1"/>
    <col min="7682" max="7694" width="10.625" style="989" customWidth="1"/>
    <col min="7695" max="7695" width="15.125" style="989" customWidth="1"/>
    <col min="7696" max="7936" width="9" style="989"/>
    <col min="7937" max="7937" width="9.375" style="989" customWidth="1"/>
    <col min="7938" max="7950" width="10.625" style="989" customWidth="1"/>
    <col min="7951" max="7951" width="15.125" style="989" customWidth="1"/>
    <col min="7952" max="8192" width="9" style="989"/>
    <col min="8193" max="8193" width="9.375" style="989" customWidth="1"/>
    <col min="8194" max="8206" width="10.625" style="989" customWidth="1"/>
    <col min="8207" max="8207" width="15.125" style="989" customWidth="1"/>
    <col min="8208" max="8448" width="9" style="989"/>
    <col min="8449" max="8449" width="9.375" style="989" customWidth="1"/>
    <col min="8450" max="8462" width="10.625" style="989" customWidth="1"/>
    <col min="8463" max="8463" width="15.125" style="989" customWidth="1"/>
    <col min="8464" max="8704" width="9" style="989"/>
    <col min="8705" max="8705" width="9.375" style="989" customWidth="1"/>
    <col min="8706" max="8718" width="10.625" style="989" customWidth="1"/>
    <col min="8719" max="8719" width="15.125" style="989" customWidth="1"/>
    <col min="8720" max="8960" width="9" style="989"/>
    <col min="8961" max="8961" width="9.375" style="989" customWidth="1"/>
    <col min="8962" max="8974" width="10.625" style="989" customWidth="1"/>
    <col min="8975" max="8975" width="15.125" style="989" customWidth="1"/>
    <col min="8976" max="9216" width="9" style="989"/>
    <col min="9217" max="9217" width="9.375" style="989" customWidth="1"/>
    <col min="9218" max="9230" width="10.625" style="989" customWidth="1"/>
    <col min="9231" max="9231" width="15.125" style="989" customWidth="1"/>
    <col min="9232" max="9472" width="9" style="989"/>
    <col min="9473" max="9473" width="9.375" style="989" customWidth="1"/>
    <col min="9474" max="9486" width="10.625" style="989" customWidth="1"/>
    <col min="9487" max="9487" width="15.125" style="989" customWidth="1"/>
    <col min="9488" max="9728" width="9" style="989"/>
    <col min="9729" max="9729" width="9.375" style="989" customWidth="1"/>
    <col min="9730" max="9742" width="10.625" style="989" customWidth="1"/>
    <col min="9743" max="9743" width="15.125" style="989" customWidth="1"/>
    <col min="9744" max="9984" width="9" style="989"/>
    <col min="9985" max="9985" width="9.375" style="989" customWidth="1"/>
    <col min="9986" max="9998" width="10.625" style="989" customWidth="1"/>
    <col min="9999" max="9999" width="15.125" style="989" customWidth="1"/>
    <col min="10000" max="10240" width="9" style="989"/>
    <col min="10241" max="10241" width="9.375" style="989" customWidth="1"/>
    <col min="10242" max="10254" width="10.625" style="989" customWidth="1"/>
    <col min="10255" max="10255" width="15.125" style="989" customWidth="1"/>
    <col min="10256" max="10496" width="9" style="989"/>
    <col min="10497" max="10497" width="9.375" style="989" customWidth="1"/>
    <col min="10498" max="10510" width="10.625" style="989" customWidth="1"/>
    <col min="10511" max="10511" width="15.125" style="989" customWidth="1"/>
    <col min="10512" max="10752" width="9" style="989"/>
    <col min="10753" max="10753" width="9.375" style="989" customWidth="1"/>
    <col min="10754" max="10766" width="10.625" style="989" customWidth="1"/>
    <col min="10767" max="10767" width="15.125" style="989" customWidth="1"/>
    <col min="10768" max="11008" width="9" style="989"/>
    <col min="11009" max="11009" width="9.375" style="989" customWidth="1"/>
    <col min="11010" max="11022" width="10.625" style="989" customWidth="1"/>
    <col min="11023" max="11023" width="15.125" style="989" customWidth="1"/>
    <col min="11024" max="11264" width="9" style="989"/>
    <col min="11265" max="11265" width="9.375" style="989" customWidth="1"/>
    <col min="11266" max="11278" width="10.625" style="989" customWidth="1"/>
    <col min="11279" max="11279" width="15.125" style="989" customWidth="1"/>
    <col min="11280" max="11520" width="9" style="989"/>
    <col min="11521" max="11521" width="9.375" style="989" customWidth="1"/>
    <col min="11522" max="11534" width="10.625" style="989" customWidth="1"/>
    <col min="11535" max="11535" width="15.125" style="989" customWidth="1"/>
    <col min="11536" max="11776" width="9" style="989"/>
    <col min="11777" max="11777" width="9.375" style="989" customWidth="1"/>
    <col min="11778" max="11790" width="10.625" style="989" customWidth="1"/>
    <col min="11791" max="11791" width="15.125" style="989" customWidth="1"/>
    <col min="11792" max="12032" width="9" style="989"/>
    <col min="12033" max="12033" width="9.375" style="989" customWidth="1"/>
    <col min="12034" max="12046" width="10.625" style="989" customWidth="1"/>
    <col min="12047" max="12047" width="15.125" style="989" customWidth="1"/>
    <col min="12048" max="12288" width="9" style="989"/>
    <col min="12289" max="12289" width="9.375" style="989" customWidth="1"/>
    <col min="12290" max="12302" width="10.625" style="989" customWidth="1"/>
    <col min="12303" max="12303" width="15.125" style="989" customWidth="1"/>
    <col min="12304" max="12544" width="9" style="989"/>
    <col min="12545" max="12545" width="9.375" style="989" customWidth="1"/>
    <col min="12546" max="12558" width="10.625" style="989" customWidth="1"/>
    <col min="12559" max="12559" width="15.125" style="989" customWidth="1"/>
    <col min="12560" max="12800" width="9" style="989"/>
    <col min="12801" max="12801" width="9.375" style="989" customWidth="1"/>
    <col min="12802" max="12814" width="10.625" style="989" customWidth="1"/>
    <col min="12815" max="12815" width="15.125" style="989" customWidth="1"/>
    <col min="12816" max="13056" width="9" style="989"/>
    <col min="13057" max="13057" width="9.375" style="989" customWidth="1"/>
    <col min="13058" max="13070" width="10.625" style="989" customWidth="1"/>
    <col min="13071" max="13071" width="15.125" style="989" customWidth="1"/>
    <col min="13072" max="13312" width="9" style="989"/>
    <col min="13313" max="13313" width="9.375" style="989" customWidth="1"/>
    <col min="13314" max="13326" width="10.625" style="989" customWidth="1"/>
    <col min="13327" max="13327" width="15.125" style="989" customWidth="1"/>
    <col min="13328" max="13568" width="9" style="989"/>
    <col min="13569" max="13569" width="9.375" style="989" customWidth="1"/>
    <col min="13570" max="13582" width="10.625" style="989" customWidth="1"/>
    <col min="13583" max="13583" width="15.125" style="989" customWidth="1"/>
    <col min="13584" max="13824" width="9" style="989"/>
    <col min="13825" max="13825" width="9.375" style="989" customWidth="1"/>
    <col min="13826" max="13838" width="10.625" style="989" customWidth="1"/>
    <col min="13839" max="13839" width="15.125" style="989" customWidth="1"/>
    <col min="13840" max="14080" width="9" style="989"/>
    <col min="14081" max="14081" width="9.375" style="989" customWidth="1"/>
    <col min="14082" max="14094" width="10.625" style="989" customWidth="1"/>
    <col min="14095" max="14095" width="15.125" style="989" customWidth="1"/>
    <col min="14096" max="14336" width="9" style="989"/>
    <col min="14337" max="14337" width="9.375" style="989" customWidth="1"/>
    <col min="14338" max="14350" width="10.625" style="989" customWidth="1"/>
    <col min="14351" max="14351" width="15.125" style="989" customWidth="1"/>
    <col min="14352" max="14592" width="9" style="989"/>
    <col min="14593" max="14593" width="9.375" style="989" customWidth="1"/>
    <col min="14594" max="14606" width="10.625" style="989" customWidth="1"/>
    <col min="14607" max="14607" width="15.125" style="989" customWidth="1"/>
    <col min="14608" max="14848" width="9" style="989"/>
    <col min="14849" max="14849" width="9.375" style="989" customWidth="1"/>
    <col min="14850" max="14862" width="10.625" style="989" customWidth="1"/>
    <col min="14863" max="14863" width="15.125" style="989" customWidth="1"/>
    <col min="14864" max="15104" width="9" style="989"/>
    <col min="15105" max="15105" width="9.375" style="989" customWidth="1"/>
    <col min="15106" max="15118" width="10.625" style="989" customWidth="1"/>
    <col min="15119" max="15119" width="15.125" style="989" customWidth="1"/>
    <col min="15120" max="15360" width="9" style="989"/>
    <col min="15361" max="15361" width="9.375" style="989" customWidth="1"/>
    <col min="15362" max="15374" width="10.625" style="989" customWidth="1"/>
    <col min="15375" max="15375" width="15.125" style="989" customWidth="1"/>
    <col min="15376" max="15616" width="9" style="989"/>
    <col min="15617" max="15617" width="9.375" style="989" customWidth="1"/>
    <col min="15618" max="15630" width="10.625" style="989" customWidth="1"/>
    <col min="15631" max="15631" width="15.125" style="989" customWidth="1"/>
    <col min="15632" max="15872" width="9" style="989"/>
    <col min="15873" max="15873" width="9.375" style="989" customWidth="1"/>
    <col min="15874" max="15886" width="10.625" style="989" customWidth="1"/>
    <col min="15887" max="15887" width="15.125" style="989" customWidth="1"/>
    <col min="15888" max="16128" width="9" style="989"/>
    <col min="16129" max="16129" width="9.375" style="989" customWidth="1"/>
    <col min="16130" max="16142" width="10.625" style="989" customWidth="1"/>
    <col min="16143" max="16143" width="15.125" style="989" customWidth="1"/>
    <col min="16144" max="16384" width="9" style="989"/>
  </cols>
  <sheetData>
    <row r="1" spans="1:16" ht="27.75" customHeight="1">
      <c r="A1" s="1047"/>
      <c r="B1" s="1047"/>
    </row>
    <row r="2" spans="1:16" s="1050" customFormat="1" ht="23.25" customHeight="1">
      <c r="A2" s="912"/>
      <c r="B2" s="1844" t="s">
        <v>1245</v>
      </c>
      <c r="C2" s="1844"/>
      <c r="D2" s="1844"/>
      <c r="E2" s="1844"/>
      <c r="F2" s="1844"/>
      <c r="G2" s="1844"/>
      <c r="H2" s="912"/>
      <c r="I2" s="2056" t="s">
        <v>1246</v>
      </c>
      <c r="J2" s="2056"/>
      <c r="K2" s="2056"/>
      <c r="L2" s="2056"/>
      <c r="M2" s="2056"/>
      <c r="N2" s="2056"/>
      <c r="O2" s="2056"/>
    </row>
    <row r="3" spans="1:16" s="1145" customFormat="1" ht="26.25" customHeight="1" thickBot="1">
      <c r="A3" s="992" t="s">
        <v>1213</v>
      </c>
      <c r="B3" s="207"/>
      <c r="C3" s="993"/>
      <c r="D3" s="993"/>
      <c r="E3" s="993"/>
      <c r="F3" s="993"/>
      <c r="G3" s="993"/>
      <c r="H3" s="992"/>
      <c r="I3" s="993"/>
      <c r="J3" s="993"/>
      <c r="K3" s="993"/>
      <c r="L3" s="993"/>
      <c r="M3" s="993"/>
      <c r="N3" s="993"/>
      <c r="O3" s="102" t="s">
        <v>1247</v>
      </c>
    </row>
    <row r="4" spans="1:16" s="1364" customFormat="1" ht="30.75" customHeight="1">
      <c r="A4" s="2129" t="s">
        <v>1248</v>
      </c>
      <c r="B4" s="2132" t="s">
        <v>1249</v>
      </c>
      <c r="C4" s="2133"/>
      <c r="D4" s="2133"/>
      <c r="E4" s="2133"/>
      <c r="F4" s="2134"/>
      <c r="G4" s="2132" t="s">
        <v>1250</v>
      </c>
      <c r="H4" s="2135"/>
      <c r="I4" s="2135"/>
      <c r="J4" s="2136"/>
      <c r="K4" s="2132" t="s">
        <v>1251</v>
      </c>
      <c r="L4" s="2135"/>
      <c r="M4" s="2135"/>
      <c r="N4" s="2136"/>
      <c r="O4" s="2137" t="s">
        <v>1252</v>
      </c>
    </row>
    <row r="5" spans="1:16" s="1364" customFormat="1" ht="19.5" customHeight="1">
      <c r="A5" s="2130"/>
      <c r="B5" s="1365" t="s">
        <v>1220</v>
      </c>
      <c r="C5" s="1365" t="s">
        <v>1221</v>
      </c>
      <c r="D5" s="2140" t="s">
        <v>1253</v>
      </c>
      <c r="E5" s="2141"/>
      <c r="F5" s="2142"/>
      <c r="G5" s="1366" t="s">
        <v>12</v>
      </c>
      <c r="H5" s="1367"/>
      <c r="I5" s="1367"/>
      <c r="J5" s="1368"/>
      <c r="K5" s="1366" t="s">
        <v>12</v>
      </c>
      <c r="L5" s="1367"/>
      <c r="M5" s="1367"/>
      <c r="N5" s="1368"/>
      <c r="O5" s="2138"/>
    </row>
    <row r="6" spans="1:16" s="1364" customFormat="1" ht="13.5" customHeight="1">
      <c r="A6" s="2130"/>
      <c r="B6" s="1369"/>
      <c r="C6" s="1369"/>
      <c r="D6" s="2139" t="s">
        <v>1254</v>
      </c>
      <c r="E6" s="2143"/>
      <c r="F6" s="2144"/>
      <c r="G6" s="1370"/>
      <c r="H6" s="1371" t="s">
        <v>1255</v>
      </c>
      <c r="I6" s="1371" t="s">
        <v>1226</v>
      </c>
      <c r="J6" s="1371" t="s">
        <v>14</v>
      </c>
      <c r="K6" s="1370"/>
      <c r="L6" s="1371" t="s">
        <v>1256</v>
      </c>
      <c r="M6" s="1371" t="s">
        <v>1226</v>
      </c>
      <c r="N6" s="1371" t="s">
        <v>14</v>
      </c>
      <c r="O6" s="2138"/>
    </row>
    <row r="7" spans="1:16" s="1364" customFormat="1" ht="13.5" customHeight="1">
      <c r="A7" s="2130"/>
      <c r="B7" s="1369"/>
      <c r="C7" s="1369" t="s">
        <v>1229</v>
      </c>
      <c r="D7" s="1368" t="s">
        <v>1257</v>
      </c>
      <c r="E7" s="1371" t="s">
        <v>1258</v>
      </c>
      <c r="F7" s="1371" t="s">
        <v>1259</v>
      </c>
      <c r="G7" s="1369"/>
      <c r="H7" s="1369"/>
      <c r="I7" s="1369"/>
      <c r="J7" s="1369"/>
      <c r="K7" s="1369"/>
      <c r="L7" s="1369"/>
      <c r="M7" s="1369"/>
      <c r="N7" s="1369"/>
      <c r="O7" s="2138"/>
    </row>
    <row r="8" spans="1:16" s="1364" customFormat="1" ht="26.25" customHeight="1">
      <c r="A8" s="2131"/>
      <c r="B8" s="1372" t="s">
        <v>17</v>
      </c>
      <c r="C8" s="1372" t="s">
        <v>1233</v>
      </c>
      <c r="D8" s="1373" t="s">
        <v>1234</v>
      </c>
      <c r="E8" s="1372" t="s">
        <v>1260</v>
      </c>
      <c r="F8" s="1374" t="s">
        <v>1261</v>
      </c>
      <c r="G8" s="1373" t="s">
        <v>1262</v>
      </c>
      <c r="H8" s="1375" t="s">
        <v>1263</v>
      </c>
      <c r="I8" s="1372" t="s">
        <v>21</v>
      </c>
      <c r="J8" s="1376" t="s">
        <v>1239</v>
      </c>
      <c r="K8" s="1373" t="s">
        <v>1262</v>
      </c>
      <c r="L8" s="1375" t="s">
        <v>1263</v>
      </c>
      <c r="M8" s="1372" t="s">
        <v>21</v>
      </c>
      <c r="N8" s="1376" t="s">
        <v>1239</v>
      </c>
      <c r="O8" s="2139"/>
    </row>
    <row r="9" spans="1:16" s="1384" customFormat="1" ht="60.75" customHeight="1">
      <c r="A9" s="1377" t="s">
        <v>286</v>
      </c>
      <c r="B9" s="1378">
        <v>796</v>
      </c>
      <c r="C9" s="1379">
        <v>223</v>
      </c>
      <c r="D9" s="1378">
        <v>573</v>
      </c>
      <c r="E9" s="1379">
        <v>573</v>
      </c>
      <c r="F9" s="1380">
        <v>0</v>
      </c>
      <c r="G9" s="1378">
        <v>2627</v>
      </c>
      <c r="H9" s="1381">
        <v>3.3</v>
      </c>
      <c r="I9" s="1379">
        <v>1182</v>
      </c>
      <c r="J9" s="1379">
        <v>1445</v>
      </c>
      <c r="K9" s="1379">
        <v>2387</v>
      </c>
      <c r="L9" s="1382">
        <v>3</v>
      </c>
      <c r="M9" s="1379">
        <v>1122</v>
      </c>
      <c r="N9" s="1379">
        <v>1265</v>
      </c>
      <c r="O9" s="1383" t="s">
        <v>286</v>
      </c>
    </row>
    <row r="10" spans="1:16" s="1384" customFormat="1" ht="60.75" customHeight="1">
      <c r="A10" s="1377" t="s">
        <v>287</v>
      </c>
      <c r="B10" s="1378">
        <v>28</v>
      </c>
      <c r="C10" s="1379">
        <v>18</v>
      </c>
      <c r="D10" s="1378">
        <v>10</v>
      </c>
      <c r="E10" s="1379">
        <v>10</v>
      </c>
      <c r="F10" s="1380">
        <v>0</v>
      </c>
      <c r="G10" s="1378">
        <v>36</v>
      </c>
      <c r="H10" s="1381">
        <v>1.3</v>
      </c>
      <c r="I10" s="1379">
        <v>36</v>
      </c>
      <c r="J10" s="1379">
        <v>0</v>
      </c>
      <c r="K10" s="1379">
        <v>36</v>
      </c>
      <c r="L10" s="1382">
        <v>1.3</v>
      </c>
      <c r="M10" s="1379">
        <v>36</v>
      </c>
      <c r="N10" s="1379">
        <v>0</v>
      </c>
      <c r="O10" s="1383" t="s">
        <v>287</v>
      </c>
    </row>
    <row r="11" spans="1:16" s="1384" customFormat="1" ht="60.75" customHeight="1">
      <c r="A11" s="1377" t="s">
        <v>288</v>
      </c>
      <c r="B11" s="1378">
        <v>10</v>
      </c>
      <c r="C11" s="1379">
        <v>10</v>
      </c>
      <c r="D11" s="1378">
        <v>0</v>
      </c>
      <c r="E11" s="1379">
        <v>0</v>
      </c>
      <c r="F11" s="1380">
        <v>0</v>
      </c>
      <c r="G11" s="1378">
        <v>20</v>
      </c>
      <c r="H11" s="1381">
        <v>2</v>
      </c>
      <c r="I11" s="1379">
        <v>10</v>
      </c>
      <c r="J11" s="1379">
        <v>10</v>
      </c>
      <c r="K11" s="1379">
        <v>20</v>
      </c>
      <c r="L11" s="1382">
        <v>2</v>
      </c>
      <c r="M11" s="1379">
        <v>10</v>
      </c>
      <c r="N11" s="1379">
        <v>10</v>
      </c>
      <c r="O11" s="1383" t="s">
        <v>288</v>
      </c>
    </row>
    <row r="12" spans="1:16" s="1384" customFormat="1" ht="60.75" customHeight="1">
      <c r="A12" s="1377" t="s">
        <v>289</v>
      </c>
      <c r="B12" s="1378">
        <v>10</v>
      </c>
      <c r="C12" s="1379">
        <v>10</v>
      </c>
      <c r="D12" s="1378">
        <v>0</v>
      </c>
      <c r="E12" s="1379">
        <v>0</v>
      </c>
      <c r="F12" s="1380">
        <v>0</v>
      </c>
      <c r="G12" s="1378">
        <v>20</v>
      </c>
      <c r="H12" s="1381">
        <v>2</v>
      </c>
      <c r="I12" s="1379">
        <v>10</v>
      </c>
      <c r="J12" s="1379">
        <v>10</v>
      </c>
      <c r="K12" s="1379">
        <v>20</v>
      </c>
      <c r="L12" s="1382">
        <v>2</v>
      </c>
      <c r="M12" s="1379">
        <v>10</v>
      </c>
      <c r="N12" s="1379">
        <v>10</v>
      </c>
      <c r="O12" s="1383" t="s">
        <v>289</v>
      </c>
    </row>
    <row r="13" spans="1:16" s="1384" customFormat="1" ht="60.75" customHeight="1">
      <c r="A13" s="1377" t="s">
        <v>290</v>
      </c>
      <c r="B13" s="1378">
        <v>24</v>
      </c>
      <c r="C13" s="1379">
        <v>24</v>
      </c>
      <c r="D13" s="1378">
        <v>0</v>
      </c>
      <c r="E13" s="1379">
        <v>0</v>
      </c>
      <c r="F13" s="1380">
        <v>0</v>
      </c>
      <c r="G13" s="1378">
        <v>48</v>
      </c>
      <c r="H13" s="1381">
        <v>2</v>
      </c>
      <c r="I13" s="1379">
        <v>24</v>
      </c>
      <c r="J13" s="1379">
        <v>24</v>
      </c>
      <c r="K13" s="1379">
        <v>48</v>
      </c>
      <c r="L13" s="1382">
        <v>2</v>
      </c>
      <c r="M13" s="1379">
        <v>24</v>
      </c>
      <c r="N13" s="1379">
        <v>24</v>
      </c>
      <c r="O13" s="1383" t="s">
        <v>290</v>
      </c>
    </row>
    <row r="14" spans="1:16" s="1391" customFormat="1" ht="60.75" customHeight="1" thickBot="1">
      <c r="A14" s="1385" t="s">
        <v>1116</v>
      </c>
      <c r="B14" s="1592">
        <v>22</v>
      </c>
      <c r="C14" s="1583">
        <v>22</v>
      </c>
      <c r="D14" s="1592" t="s">
        <v>1398</v>
      </c>
      <c r="E14" s="1586" t="s">
        <v>1398</v>
      </c>
      <c r="F14" s="1586" t="s">
        <v>1398</v>
      </c>
      <c r="G14" s="1583">
        <v>44</v>
      </c>
      <c r="H14" s="1593">
        <v>2</v>
      </c>
      <c r="I14" s="1583">
        <v>24</v>
      </c>
      <c r="J14" s="1583">
        <v>20</v>
      </c>
      <c r="K14" s="1583">
        <v>44</v>
      </c>
      <c r="L14" s="1594">
        <v>2</v>
      </c>
      <c r="M14" s="1583">
        <v>24</v>
      </c>
      <c r="N14" s="1583">
        <v>20</v>
      </c>
      <c r="O14" s="1390" t="s">
        <v>1116</v>
      </c>
    </row>
    <row r="15" spans="1:16" s="1170" customFormat="1" ht="23.25" customHeight="1">
      <c r="A15" s="2145" t="s">
        <v>1264</v>
      </c>
      <c r="B15" s="2145"/>
      <c r="C15" s="2145"/>
      <c r="D15" s="2146" t="s">
        <v>1265</v>
      </c>
      <c r="E15" s="2146"/>
      <c r="F15" s="2146"/>
      <c r="G15" s="2146"/>
      <c r="H15" s="2146"/>
      <c r="I15" s="2146"/>
      <c r="J15" s="2146"/>
      <c r="K15" s="2146"/>
      <c r="L15" s="2146"/>
      <c r="M15" s="2146"/>
      <c r="N15" s="2146"/>
      <c r="O15" s="2146"/>
      <c r="P15" s="1392"/>
    </row>
    <row r="16" spans="1:16" s="1170" customFormat="1" ht="32.25" customHeight="1">
      <c r="A16" s="1406"/>
      <c r="B16" s="1394"/>
      <c r="C16" s="1395"/>
      <c r="D16" s="1395"/>
      <c r="E16" s="1395"/>
      <c r="F16" s="1395"/>
      <c r="G16" s="1395"/>
      <c r="H16" s="1395"/>
      <c r="I16" s="1395"/>
      <c r="J16" s="1395"/>
      <c r="K16" s="1395"/>
      <c r="L16" s="1395"/>
      <c r="M16" s="1395"/>
      <c r="N16" s="1395"/>
      <c r="O16" s="1396"/>
    </row>
    <row r="17" spans="1:15" s="1342" customFormat="1" ht="13.5" customHeight="1">
      <c r="A17" s="1397"/>
      <c r="B17" s="1398"/>
      <c r="C17" s="1399"/>
      <c r="D17" s="1399"/>
      <c r="E17" s="1399"/>
      <c r="F17" s="1399"/>
      <c r="G17" s="1399"/>
      <c r="H17" s="1399"/>
      <c r="I17" s="1399"/>
      <c r="J17" s="1399"/>
      <c r="K17" s="1399"/>
      <c r="L17" s="1399"/>
      <c r="M17" s="1399"/>
      <c r="N17" s="1399"/>
      <c r="O17" s="1397"/>
    </row>
    <row r="18" spans="1:15" s="1342" customFormat="1" ht="3.75" customHeight="1">
      <c r="A18" s="1400"/>
      <c r="B18" s="1401"/>
      <c r="C18" s="1402"/>
      <c r="D18" s="1402"/>
      <c r="E18" s="1402"/>
      <c r="F18" s="1402"/>
      <c r="G18" s="1402"/>
      <c r="H18" s="1402"/>
      <c r="I18" s="1402"/>
      <c r="J18" s="1402"/>
      <c r="K18" s="1402"/>
      <c r="L18" s="1402"/>
      <c r="M18" s="1402"/>
      <c r="N18" s="1402"/>
      <c r="O18" s="1397"/>
    </row>
    <row r="19" spans="1:15" s="1342" customFormat="1" ht="3.75" customHeight="1">
      <c r="A19" s="1397"/>
      <c r="B19" s="1398"/>
      <c r="C19" s="1399"/>
      <c r="D19" s="1399"/>
      <c r="E19" s="1399"/>
      <c r="F19" s="1399"/>
      <c r="G19" s="1399"/>
      <c r="H19" s="1399"/>
      <c r="I19" s="1399"/>
      <c r="J19" s="1399"/>
      <c r="K19" s="1399"/>
      <c r="L19" s="1399"/>
      <c r="M19" s="1399"/>
      <c r="N19" s="1399"/>
      <c r="O19" s="1397"/>
    </row>
    <row r="20" spans="1:15" s="1342" customFormat="1" ht="3.75" customHeight="1">
      <c r="A20" s="1397"/>
      <c r="B20" s="1398"/>
      <c r="C20" s="1399"/>
      <c r="D20" s="1399"/>
      <c r="E20" s="1399"/>
      <c r="F20" s="1399"/>
      <c r="G20" s="1399"/>
      <c r="H20" s="1399"/>
      <c r="I20" s="1399"/>
      <c r="J20" s="1399"/>
      <c r="K20" s="1399"/>
      <c r="L20" s="1399"/>
      <c r="M20" s="1399"/>
      <c r="N20" s="1399"/>
      <c r="O20" s="1397"/>
    </row>
    <row r="21" spans="1:15">
      <c r="A21" s="1403"/>
      <c r="B21" s="1404"/>
      <c r="C21" s="1405"/>
      <c r="D21" s="1405"/>
      <c r="E21" s="1405"/>
      <c r="F21" s="1405"/>
      <c r="G21" s="1405"/>
      <c r="H21" s="1405"/>
      <c r="I21" s="1405"/>
      <c r="J21" s="1405"/>
      <c r="K21" s="1405"/>
      <c r="L21" s="1405"/>
      <c r="M21" s="1405"/>
      <c r="N21" s="1405"/>
      <c r="O21" s="1403"/>
    </row>
    <row r="22" spans="1:15">
      <c r="A22" s="1403"/>
      <c r="B22" s="1404"/>
      <c r="C22" s="1405"/>
      <c r="D22" s="1405"/>
      <c r="E22" s="1405"/>
      <c r="F22" s="1405"/>
      <c r="G22" s="1405"/>
      <c r="H22" s="1405"/>
      <c r="I22" s="1405"/>
      <c r="J22" s="1405"/>
      <c r="K22" s="1405"/>
      <c r="L22" s="1405"/>
      <c r="M22" s="1405"/>
      <c r="N22" s="1405"/>
      <c r="O22" s="1403"/>
    </row>
    <row r="23" spans="1:15">
      <c r="A23" s="1403"/>
      <c r="B23" s="1404"/>
      <c r="C23" s="1405"/>
      <c r="D23" s="1405"/>
      <c r="E23" s="1405"/>
      <c r="F23" s="1405"/>
      <c r="G23" s="1405"/>
      <c r="H23" s="1405"/>
      <c r="I23" s="1405"/>
      <c r="J23" s="1405"/>
      <c r="K23" s="1405"/>
      <c r="L23" s="1405"/>
      <c r="M23" s="1405"/>
      <c r="N23" s="1405"/>
      <c r="O23" s="1403"/>
    </row>
    <row r="24" spans="1:15">
      <c r="A24" s="1403"/>
      <c r="B24" s="1404"/>
      <c r="C24" s="1405"/>
      <c r="D24" s="1405"/>
      <c r="E24" s="1405"/>
      <c r="F24" s="1405"/>
      <c r="G24" s="1405"/>
      <c r="H24" s="1405"/>
      <c r="I24" s="1405"/>
      <c r="J24" s="1405"/>
      <c r="K24" s="1405"/>
      <c r="L24" s="1405"/>
      <c r="M24" s="1405"/>
      <c r="N24" s="1405"/>
      <c r="O24" s="1403"/>
    </row>
    <row r="25" spans="1:15">
      <c r="A25" s="1403"/>
      <c r="B25" s="1404"/>
      <c r="C25" s="1405"/>
      <c r="D25" s="1405"/>
      <c r="E25" s="1405"/>
      <c r="F25" s="1405"/>
      <c r="G25" s="1405"/>
      <c r="H25" s="1405"/>
      <c r="I25" s="1405"/>
      <c r="J25" s="1405"/>
      <c r="K25" s="1405"/>
      <c r="L25" s="1405"/>
      <c r="M25" s="1405"/>
      <c r="N25" s="1405"/>
      <c r="O25" s="1403"/>
    </row>
    <row r="26" spans="1:15">
      <c r="A26" s="1403"/>
      <c r="B26" s="1404"/>
      <c r="C26" s="1405"/>
      <c r="D26" s="1405"/>
      <c r="E26" s="1405"/>
      <c r="F26" s="1405"/>
      <c r="G26" s="1405"/>
      <c r="H26" s="1405"/>
      <c r="I26" s="1405"/>
      <c r="J26" s="1405"/>
      <c r="K26" s="1405"/>
      <c r="L26" s="1405"/>
      <c r="M26" s="1405"/>
      <c r="N26" s="1405"/>
      <c r="O26" s="1403"/>
    </row>
    <row r="27" spans="1:15">
      <c r="A27" s="1403"/>
      <c r="B27" s="1404"/>
      <c r="C27" s="1405"/>
      <c r="D27" s="1405"/>
      <c r="E27" s="1405"/>
      <c r="F27" s="1405"/>
      <c r="G27" s="1405"/>
      <c r="H27" s="1405"/>
      <c r="I27" s="1405"/>
      <c r="J27" s="1405"/>
      <c r="K27" s="1405"/>
      <c r="L27" s="1405"/>
      <c r="M27" s="1405"/>
      <c r="N27" s="1405"/>
      <c r="O27" s="1403"/>
    </row>
    <row r="28" spans="1:15">
      <c r="A28" s="1403"/>
      <c r="B28" s="1404"/>
      <c r="C28" s="1405"/>
      <c r="D28" s="1405"/>
      <c r="E28" s="1405"/>
      <c r="F28" s="1405"/>
      <c r="G28" s="1405"/>
      <c r="H28" s="1405"/>
      <c r="I28" s="1405"/>
      <c r="J28" s="1405"/>
      <c r="K28" s="1405"/>
      <c r="L28" s="1405"/>
      <c r="M28" s="1405"/>
      <c r="N28" s="1405"/>
      <c r="O28" s="1403"/>
    </row>
    <row r="29" spans="1:15">
      <c r="A29" s="1403"/>
      <c r="B29" s="1404"/>
      <c r="C29" s="1405"/>
      <c r="D29" s="1405"/>
      <c r="E29" s="1405"/>
      <c r="F29" s="1405"/>
      <c r="G29" s="1405"/>
      <c r="H29" s="1405"/>
      <c r="I29" s="1405"/>
      <c r="J29" s="1405"/>
      <c r="K29" s="1405"/>
      <c r="L29" s="1405"/>
      <c r="M29" s="1405"/>
      <c r="N29" s="1405"/>
      <c r="O29" s="1403"/>
    </row>
    <row r="30" spans="1:15">
      <c r="A30" s="1403"/>
      <c r="B30" s="1404"/>
      <c r="C30" s="1405"/>
      <c r="D30" s="1405"/>
      <c r="E30" s="1405"/>
      <c r="F30" s="1405"/>
      <c r="G30" s="1405"/>
      <c r="H30" s="1405"/>
      <c r="I30" s="1405"/>
      <c r="J30" s="1405"/>
      <c r="K30" s="1405"/>
      <c r="L30" s="1405"/>
      <c r="M30" s="1405"/>
      <c r="N30" s="1405"/>
      <c r="O30" s="1403"/>
    </row>
    <row r="31" spans="1:15">
      <c r="A31" s="1403"/>
      <c r="B31" s="1404"/>
      <c r="C31" s="1405"/>
      <c r="D31" s="1405"/>
      <c r="E31" s="1405"/>
      <c r="F31" s="1405"/>
      <c r="G31" s="1405"/>
      <c r="H31" s="1405"/>
      <c r="I31" s="1405"/>
      <c r="J31" s="1405"/>
      <c r="K31" s="1405"/>
      <c r="L31" s="1405"/>
      <c r="M31" s="1405"/>
      <c r="N31" s="1405"/>
      <c r="O31" s="1403"/>
    </row>
    <row r="32" spans="1:15">
      <c r="A32" s="1403"/>
      <c r="B32" s="1404"/>
      <c r="C32" s="1405"/>
      <c r="D32" s="1405"/>
      <c r="E32" s="1405"/>
      <c r="F32" s="1405"/>
      <c r="G32" s="1405"/>
      <c r="H32" s="1405"/>
      <c r="I32" s="1405"/>
      <c r="J32" s="1405"/>
      <c r="K32" s="1405"/>
      <c r="L32" s="1405"/>
      <c r="M32" s="1405"/>
      <c r="N32" s="1405"/>
      <c r="O32" s="1403"/>
    </row>
    <row r="33" spans="1:15">
      <c r="A33" s="1403"/>
      <c r="B33" s="1404"/>
      <c r="C33" s="1405"/>
      <c r="D33" s="1405"/>
      <c r="E33" s="1405"/>
      <c r="F33" s="1405"/>
      <c r="G33" s="1405"/>
      <c r="H33" s="1405"/>
      <c r="I33" s="1405"/>
      <c r="J33" s="1405"/>
      <c r="K33" s="1405"/>
      <c r="L33" s="1405"/>
      <c r="M33" s="1405"/>
      <c r="N33" s="1405"/>
      <c r="O33" s="1403"/>
    </row>
    <row r="34" spans="1:15">
      <c r="A34" s="1403"/>
      <c r="B34" s="1404"/>
      <c r="C34" s="1405"/>
      <c r="D34" s="1405"/>
      <c r="E34" s="1405"/>
      <c r="F34" s="1405"/>
      <c r="G34" s="1405"/>
      <c r="H34" s="1405"/>
      <c r="I34" s="1405"/>
      <c r="J34" s="1405"/>
      <c r="K34" s="1405"/>
      <c r="L34" s="1405"/>
      <c r="M34" s="1405"/>
      <c r="N34" s="1405"/>
      <c r="O34" s="1403"/>
    </row>
    <row r="35" spans="1:15">
      <c r="A35" s="1403"/>
      <c r="B35" s="1404"/>
      <c r="C35" s="1405"/>
      <c r="D35" s="1405"/>
      <c r="E35" s="1405"/>
      <c r="F35" s="1405"/>
      <c r="G35" s="1405"/>
      <c r="H35" s="1405"/>
      <c r="I35" s="1405"/>
      <c r="J35" s="1405"/>
      <c r="K35" s="1405"/>
      <c r="L35" s="1405"/>
      <c r="M35" s="1405"/>
      <c r="N35" s="1405"/>
      <c r="O35" s="1403"/>
    </row>
    <row r="36" spans="1:15">
      <c r="A36" s="1403"/>
      <c r="B36" s="1404"/>
      <c r="C36" s="1405"/>
      <c r="D36" s="1405"/>
      <c r="E36" s="1405"/>
      <c r="F36" s="1405"/>
      <c r="G36" s="1405"/>
      <c r="H36" s="1405"/>
      <c r="I36" s="1405"/>
      <c r="J36" s="1405"/>
      <c r="K36" s="1405"/>
      <c r="L36" s="1405"/>
      <c r="M36" s="1405"/>
      <c r="N36" s="1405"/>
      <c r="O36" s="1403"/>
    </row>
    <row r="37" spans="1:15">
      <c r="A37" s="1403"/>
      <c r="B37" s="1404"/>
      <c r="C37" s="1405"/>
      <c r="D37" s="1405"/>
      <c r="E37" s="1405"/>
      <c r="F37" s="1405"/>
      <c r="G37" s="1405"/>
      <c r="H37" s="1405"/>
      <c r="I37" s="1405"/>
      <c r="J37" s="1405"/>
      <c r="K37" s="1405"/>
      <c r="L37" s="1405"/>
      <c r="M37" s="1405"/>
      <c r="N37" s="1405"/>
      <c r="O37" s="1403"/>
    </row>
    <row r="38" spans="1:15">
      <c r="A38" s="1403"/>
      <c r="B38" s="1404"/>
      <c r="C38" s="1405"/>
      <c r="D38" s="1405"/>
      <c r="E38" s="1405"/>
      <c r="F38" s="1405"/>
      <c r="G38" s="1405"/>
      <c r="H38" s="1405"/>
      <c r="I38" s="1405"/>
      <c r="J38" s="1405"/>
      <c r="K38" s="1405"/>
      <c r="L38" s="1405"/>
      <c r="M38" s="1405"/>
      <c r="N38" s="1405"/>
      <c r="O38" s="1403"/>
    </row>
    <row r="39" spans="1:15">
      <c r="A39" s="1403"/>
      <c r="B39" s="1404"/>
      <c r="C39" s="1405"/>
      <c r="D39" s="1405"/>
      <c r="E39" s="1405"/>
      <c r="F39" s="1405"/>
      <c r="G39" s="1405"/>
      <c r="H39" s="1405"/>
      <c r="I39" s="1405"/>
      <c r="J39" s="1405"/>
      <c r="K39" s="1405"/>
      <c r="L39" s="1405"/>
      <c r="M39" s="1405"/>
      <c r="N39" s="1405"/>
      <c r="O39" s="1403"/>
    </row>
    <row r="40" spans="1:15">
      <c r="A40" s="1403"/>
      <c r="B40" s="1404"/>
      <c r="C40" s="1405"/>
      <c r="D40" s="1405"/>
      <c r="E40" s="1405"/>
      <c r="F40" s="1405"/>
      <c r="G40" s="1405"/>
      <c r="H40" s="1405"/>
      <c r="I40" s="1405"/>
      <c r="J40" s="1405"/>
      <c r="K40" s="1405"/>
      <c r="L40" s="1405"/>
      <c r="M40" s="1405"/>
      <c r="N40" s="1405"/>
      <c r="O40" s="1403"/>
    </row>
    <row r="41" spans="1:15">
      <c r="A41" s="1403"/>
      <c r="B41" s="1404"/>
      <c r="C41" s="1405"/>
      <c r="D41" s="1405"/>
      <c r="E41" s="1405"/>
      <c r="F41" s="1405"/>
      <c r="G41" s="1405"/>
      <c r="H41" s="1405"/>
      <c r="I41" s="1405"/>
      <c r="J41" s="1405"/>
      <c r="K41" s="1405"/>
      <c r="L41" s="1405"/>
      <c r="M41" s="1405"/>
      <c r="N41" s="1405"/>
      <c r="O41" s="1403"/>
    </row>
    <row r="42" spans="1:15">
      <c r="A42" s="1403"/>
      <c r="B42" s="1404"/>
      <c r="C42" s="1405"/>
      <c r="D42" s="1405"/>
      <c r="E42" s="1405"/>
      <c r="F42" s="1405"/>
      <c r="G42" s="1405"/>
      <c r="H42" s="1405"/>
      <c r="I42" s="1405"/>
      <c r="J42" s="1405"/>
      <c r="K42" s="1405"/>
      <c r="L42" s="1405"/>
      <c r="M42" s="1405"/>
      <c r="N42" s="1405"/>
      <c r="O42" s="1403"/>
    </row>
    <row r="43" spans="1:15">
      <c r="A43" s="1403"/>
      <c r="B43" s="1404"/>
      <c r="C43" s="1405"/>
      <c r="D43" s="1405"/>
      <c r="E43" s="1405"/>
      <c r="F43" s="1405"/>
      <c r="G43" s="1405"/>
      <c r="H43" s="1405"/>
      <c r="I43" s="1405"/>
      <c r="J43" s="1405"/>
      <c r="K43" s="1405"/>
      <c r="L43" s="1405"/>
      <c r="M43" s="1405"/>
      <c r="N43" s="1405"/>
      <c r="O43" s="1403"/>
    </row>
    <row r="44" spans="1:15">
      <c r="A44" s="1403"/>
      <c r="B44" s="1404"/>
      <c r="C44" s="1405"/>
      <c r="D44" s="1405"/>
      <c r="E44" s="1405"/>
      <c r="F44" s="1405"/>
      <c r="G44" s="1405"/>
      <c r="H44" s="1405"/>
      <c r="I44" s="1405"/>
      <c r="J44" s="1405"/>
      <c r="K44" s="1405"/>
      <c r="L44" s="1405"/>
      <c r="M44" s="1405"/>
      <c r="N44" s="1405"/>
      <c r="O44" s="1403"/>
    </row>
    <row r="45" spans="1:15">
      <c r="A45" s="1403"/>
      <c r="B45" s="1404"/>
      <c r="C45" s="1405"/>
      <c r="D45" s="1405"/>
      <c r="E45" s="1405"/>
      <c r="F45" s="1405"/>
      <c r="G45" s="1405"/>
      <c r="H45" s="1405"/>
      <c r="I45" s="1405"/>
      <c r="J45" s="1405"/>
      <c r="K45" s="1405"/>
      <c r="L45" s="1405"/>
      <c r="M45" s="1405"/>
      <c r="N45" s="1405"/>
      <c r="O45" s="1403"/>
    </row>
    <row r="46" spans="1:15">
      <c r="A46" s="1403"/>
      <c r="B46" s="1404"/>
      <c r="C46" s="1405"/>
      <c r="D46" s="1405"/>
      <c r="E46" s="1405"/>
      <c r="F46" s="1405"/>
      <c r="G46" s="1405"/>
      <c r="H46" s="1405"/>
      <c r="I46" s="1405"/>
      <c r="J46" s="1405"/>
      <c r="K46" s="1405"/>
      <c r="L46" s="1405"/>
      <c r="M46" s="1405"/>
      <c r="N46" s="1405"/>
      <c r="O46" s="1403"/>
    </row>
    <row r="47" spans="1:15">
      <c r="A47" s="1403"/>
      <c r="B47" s="1404"/>
      <c r="C47" s="1405"/>
      <c r="D47" s="1405"/>
      <c r="E47" s="1405"/>
      <c r="F47" s="1405"/>
      <c r="G47" s="1405"/>
      <c r="H47" s="1405"/>
      <c r="I47" s="1405"/>
      <c r="J47" s="1405"/>
      <c r="K47" s="1405"/>
      <c r="L47" s="1405"/>
      <c r="M47" s="1405"/>
      <c r="N47" s="1405"/>
      <c r="O47" s="1403"/>
    </row>
    <row r="48" spans="1:15">
      <c r="A48" s="1403"/>
      <c r="B48" s="1404"/>
      <c r="C48" s="1405"/>
      <c r="D48" s="1405"/>
      <c r="E48" s="1405"/>
      <c r="F48" s="1405"/>
      <c r="G48" s="1405"/>
      <c r="H48" s="1405"/>
      <c r="I48" s="1405"/>
      <c r="J48" s="1405"/>
      <c r="K48" s="1405"/>
      <c r="L48" s="1405"/>
      <c r="M48" s="1405"/>
      <c r="N48" s="1405"/>
      <c r="O48" s="1403"/>
    </row>
    <row r="49" spans="1:15">
      <c r="A49" s="1403"/>
      <c r="B49" s="1404"/>
      <c r="C49" s="1405"/>
      <c r="D49" s="1405"/>
      <c r="E49" s="1405"/>
      <c r="F49" s="1405"/>
      <c r="G49" s="1405"/>
      <c r="H49" s="1405"/>
      <c r="I49" s="1405"/>
      <c r="J49" s="1405"/>
      <c r="K49" s="1405"/>
      <c r="L49" s="1405"/>
      <c r="M49" s="1405"/>
      <c r="N49" s="1405"/>
      <c r="O49" s="1403"/>
    </row>
    <row r="50" spans="1:15">
      <c r="A50" s="1403"/>
      <c r="B50" s="1404"/>
      <c r="C50" s="1405"/>
      <c r="D50" s="1405"/>
      <c r="E50" s="1405"/>
      <c r="F50" s="1405"/>
      <c r="G50" s="1405"/>
      <c r="H50" s="1405"/>
      <c r="I50" s="1405"/>
      <c r="J50" s="1405"/>
      <c r="K50" s="1405"/>
      <c r="L50" s="1405"/>
      <c r="M50" s="1405"/>
      <c r="N50" s="1405"/>
      <c r="O50" s="1403"/>
    </row>
    <row r="51" spans="1:15">
      <c r="A51" s="1403"/>
      <c r="B51" s="1404"/>
      <c r="C51" s="1405"/>
      <c r="D51" s="1405"/>
      <c r="E51" s="1405"/>
      <c r="F51" s="1405"/>
      <c r="G51" s="1405"/>
      <c r="H51" s="1405"/>
      <c r="I51" s="1405"/>
      <c r="J51" s="1405"/>
      <c r="K51" s="1405"/>
      <c r="L51" s="1405"/>
      <c r="M51" s="1405"/>
      <c r="N51" s="1405"/>
      <c r="O51" s="1403"/>
    </row>
    <row r="52" spans="1:15">
      <c r="A52" s="1403"/>
      <c r="B52" s="1404"/>
      <c r="C52" s="1405"/>
      <c r="D52" s="1405"/>
      <c r="E52" s="1405"/>
      <c r="F52" s="1405"/>
      <c r="G52" s="1405"/>
      <c r="H52" s="1405"/>
      <c r="I52" s="1405"/>
      <c r="J52" s="1405"/>
      <c r="K52" s="1405"/>
      <c r="L52" s="1405"/>
      <c r="M52" s="1405"/>
      <c r="N52" s="1405"/>
      <c r="O52" s="1403"/>
    </row>
  </sheetData>
  <mergeCells count="11">
    <mergeCell ref="A15:C15"/>
    <mergeCell ref="D15:O15"/>
    <mergeCell ref="B2:G2"/>
    <mergeCell ref="I2:O2"/>
    <mergeCell ref="A4:A8"/>
    <mergeCell ref="B4:F4"/>
    <mergeCell ref="G4:J4"/>
    <mergeCell ref="K4:N4"/>
    <mergeCell ref="O4:O8"/>
    <mergeCell ref="D5:F5"/>
    <mergeCell ref="D6:F6"/>
  </mergeCells>
  <phoneticPr fontId="4" type="noConversion"/>
  <pageMargins left="0.75" right="0.75" top="1" bottom="1" header="0.5" footer="0.5"/>
  <pageSetup paperSize="9" scale="70" orientation="landscape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6">
    <tabColor theme="0"/>
  </sheetPr>
  <dimension ref="A1:O133"/>
  <sheetViews>
    <sheetView showGridLines="0" view="pageBreakPreview" topLeftCell="A7" zoomScaleNormal="75" workbookViewId="0">
      <selection activeCell="B16" sqref="B16"/>
    </sheetView>
  </sheetViews>
  <sheetFormatPr defaultRowHeight="18.75"/>
  <cols>
    <col min="1" max="1" width="8.5" style="1432" customWidth="1"/>
    <col min="2" max="2" width="12.625" style="1433" customWidth="1"/>
    <col min="3" max="5" width="12.625" style="834" customWidth="1"/>
    <col min="6" max="6" width="10.625" style="834" customWidth="1"/>
    <col min="7" max="7" width="10.875" style="834" customWidth="1"/>
    <col min="8" max="8" width="10.625" style="835" customWidth="1"/>
    <col min="9" max="13" width="10.625" style="834" customWidth="1"/>
    <col min="14" max="14" width="14.75" style="837" customWidth="1"/>
    <col min="15" max="256" width="9" style="838"/>
    <col min="257" max="257" width="8.5" style="838" customWidth="1"/>
    <col min="258" max="261" width="12.625" style="838" customWidth="1"/>
    <col min="262" max="262" width="10.625" style="838" customWidth="1"/>
    <col min="263" max="263" width="10.875" style="838" customWidth="1"/>
    <col min="264" max="269" width="10.625" style="838" customWidth="1"/>
    <col min="270" max="270" width="14.75" style="838" customWidth="1"/>
    <col min="271" max="512" width="9" style="838"/>
    <col min="513" max="513" width="8.5" style="838" customWidth="1"/>
    <col min="514" max="517" width="12.625" style="838" customWidth="1"/>
    <col min="518" max="518" width="10.625" style="838" customWidth="1"/>
    <col min="519" max="519" width="10.875" style="838" customWidth="1"/>
    <col min="520" max="525" width="10.625" style="838" customWidth="1"/>
    <col min="526" max="526" width="14.75" style="838" customWidth="1"/>
    <col min="527" max="768" width="9" style="838"/>
    <col min="769" max="769" width="8.5" style="838" customWidth="1"/>
    <col min="770" max="773" width="12.625" style="838" customWidth="1"/>
    <col min="774" max="774" width="10.625" style="838" customWidth="1"/>
    <col min="775" max="775" width="10.875" style="838" customWidth="1"/>
    <col min="776" max="781" width="10.625" style="838" customWidth="1"/>
    <col min="782" max="782" width="14.75" style="838" customWidth="1"/>
    <col min="783" max="1024" width="9" style="838"/>
    <col min="1025" max="1025" width="8.5" style="838" customWidth="1"/>
    <col min="1026" max="1029" width="12.625" style="838" customWidth="1"/>
    <col min="1030" max="1030" width="10.625" style="838" customWidth="1"/>
    <col min="1031" max="1031" width="10.875" style="838" customWidth="1"/>
    <col min="1032" max="1037" width="10.625" style="838" customWidth="1"/>
    <col min="1038" max="1038" width="14.75" style="838" customWidth="1"/>
    <col min="1039" max="1280" width="9" style="838"/>
    <col min="1281" max="1281" width="8.5" style="838" customWidth="1"/>
    <col min="1282" max="1285" width="12.625" style="838" customWidth="1"/>
    <col min="1286" max="1286" width="10.625" style="838" customWidth="1"/>
    <col min="1287" max="1287" width="10.875" style="838" customWidth="1"/>
    <col min="1288" max="1293" width="10.625" style="838" customWidth="1"/>
    <col min="1294" max="1294" width="14.75" style="838" customWidth="1"/>
    <col min="1295" max="1536" width="9" style="838"/>
    <col min="1537" max="1537" width="8.5" style="838" customWidth="1"/>
    <col min="1538" max="1541" width="12.625" style="838" customWidth="1"/>
    <col min="1542" max="1542" width="10.625" style="838" customWidth="1"/>
    <col min="1543" max="1543" width="10.875" style="838" customWidth="1"/>
    <col min="1544" max="1549" width="10.625" style="838" customWidth="1"/>
    <col min="1550" max="1550" width="14.75" style="838" customWidth="1"/>
    <col min="1551" max="1792" width="9" style="838"/>
    <col min="1793" max="1793" width="8.5" style="838" customWidth="1"/>
    <col min="1794" max="1797" width="12.625" style="838" customWidth="1"/>
    <col min="1798" max="1798" width="10.625" style="838" customWidth="1"/>
    <col min="1799" max="1799" width="10.875" style="838" customWidth="1"/>
    <col min="1800" max="1805" width="10.625" style="838" customWidth="1"/>
    <col min="1806" max="1806" width="14.75" style="838" customWidth="1"/>
    <col min="1807" max="2048" width="9" style="838"/>
    <col min="2049" max="2049" width="8.5" style="838" customWidth="1"/>
    <col min="2050" max="2053" width="12.625" style="838" customWidth="1"/>
    <col min="2054" max="2054" width="10.625" style="838" customWidth="1"/>
    <col min="2055" max="2055" width="10.875" style="838" customWidth="1"/>
    <col min="2056" max="2061" width="10.625" style="838" customWidth="1"/>
    <col min="2062" max="2062" width="14.75" style="838" customWidth="1"/>
    <col min="2063" max="2304" width="9" style="838"/>
    <col min="2305" max="2305" width="8.5" style="838" customWidth="1"/>
    <col min="2306" max="2309" width="12.625" style="838" customWidth="1"/>
    <col min="2310" max="2310" width="10.625" style="838" customWidth="1"/>
    <col min="2311" max="2311" width="10.875" style="838" customWidth="1"/>
    <col min="2312" max="2317" width="10.625" style="838" customWidth="1"/>
    <col min="2318" max="2318" width="14.75" style="838" customWidth="1"/>
    <col min="2319" max="2560" width="9" style="838"/>
    <col min="2561" max="2561" width="8.5" style="838" customWidth="1"/>
    <col min="2562" max="2565" width="12.625" style="838" customWidth="1"/>
    <col min="2566" max="2566" width="10.625" style="838" customWidth="1"/>
    <col min="2567" max="2567" width="10.875" style="838" customWidth="1"/>
    <col min="2568" max="2573" width="10.625" style="838" customWidth="1"/>
    <col min="2574" max="2574" width="14.75" style="838" customWidth="1"/>
    <col min="2575" max="2816" width="9" style="838"/>
    <col min="2817" max="2817" width="8.5" style="838" customWidth="1"/>
    <col min="2818" max="2821" width="12.625" style="838" customWidth="1"/>
    <col min="2822" max="2822" width="10.625" style="838" customWidth="1"/>
    <col min="2823" max="2823" width="10.875" style="838" customWidth="1"/>
    <col min="2824" max="2829" width="10.625" style="838" customWidth="1"/>
    <col min="2830" max="2830" width="14.75" style="838" customWidth="1"/>
    <col min="2831" max="3072" width="9" style="838"/>
    <col min="3073" max="3073" width="8.5" style="838" customWidth="1"/>
    <col min="3074" max="3077" width="12.625" style="838" customWidth="1"/>
    <col min="3078" max="3078" width="10.625" style="838" customWidth="1"/>
    <col min="3079" max="3079" width="10.875" style="838" customWidth="1"/>
    <col min="3080" max="3085" width="10.625" style="838" customWidth="1"/>
    <col min="3086" max="3086" width="14.75" style="838" customWidth="1"/>
    <col min="3087" max="3328" width="9" style="838"/>
    <col min="3329" max="3329" width="8.5" style="838" customWidth="1"/>
    <col min="3330" max="3333" width="12.625" style="838" customWidth="1"/>
    <col min="3334" max="3334" width="10.625" style="838" customWidth="1"/>
    <col min="3335" max="3335" width="10.875" style="838" customWidth="1"/>
    <col min="3336" max="3341" width="10.625" style="838" customWidth="1"/>
    <col min="3342" max="3342" width="14.75" style="838" customWidth="1"/>
    <col min="3343" max="3584" width="9" style="838"/>
    <col min="3585" max="3585" width="8.5" style="838" customWidth="1"/>
    <col min="3586" max="3589" width="12.625" style="838" customWidth="1"/>
    <col min="3590" max="3590" width="10.625" style="838" customWidth="1"/>
    <col min="3591" max="3591" width="10.875" style="838" customWidth="1"/>
    <col min="3592" max="3597" width="10.625" style="838" customWidth="1"/>
    <col min="3598" max="3598" width="14.75" style="838" customWidth="1"/>
    <col min="3599" max="3840" width="9" style="838"/>
    <col min="3841" max="3841" width="8.5" style="838" customWidth="1"/>
    <col min="3842" max="3845" width="12.625" style="838" customWidth="1"/>
    <col min="3846" max="3846" width="10.625" style="838" customWidth="1"/>
    <col min="3847" max="3847" width="10.875" style="838" customWidth="1"/>
    <col min="3848" max="3853" width="10.625" style="838" customWidth="1"/>
    <col min="3854" max="3854" width="14.75" style="838" customWidth="1"/>
    <col min="3855" max="4096" width="9" style="838"/>
    <col min="4097" max="4097" width="8.5" style="838" customWidth="1"/>
    <col min="4098" max="4101" width="12.625" style="838" customWidth="1"/>
    <col min="4102" max="4102" width="10.625" style="838" customWidth="1"/>
    <col min="4103" max="4103" width="10.875" style="838" customWidth="1"/>
    <col min="4104" max="4109" width="10.625" style="838" customWidth="1"/>
    <col min="4110" max="4110" width="14.75" style="838" customWidth="1"/>
    <col min="4111" max="4352" width="9" style="838"/>
    <col min="4353" max="4353" width="8.5" style="838" customWidth="1"/>
    <col min="4354" max="4357" width="12.625" style="838" customWidth="1"/>
    <col min="4358" max="4358" width="10.625" style="838" customWidth="1"/>
    <col min="4359" max="4359" width="10.875" style="838" customWidth="1"/>
    <col min="4360" max="4365" width="10.625" style="838" customWidth="1"/>
    <col min="4366" max="4366" width="14.75" style="838" customWidth="1"/>
    <col min="4367" max="4608" width="9" style="838"/>
    <col min="4609" max="4609" width="8.5" style="838" customWidth="1"/>
    <col min="4610" max="4613" width="12.625" style="838" customWidth="1"/>
    <col min="4614" max="4614" width="10.625" style="838" customWidth="1"/>
    <col min="4615" max="4615" width="10.875" style="838" customWidth="1"/>
    <col min="4616" max="4621" width="10.625" style="838" customWidth="1"/>
    <col min="4622" max="4622" width="14.75" style="838" customWidth="1"/>
    <col min="4623" max="4864" width="9" style="838"/>
    <col min="4865" max="4865" width="8.5" style="838" customWidth="1"/>
    <col min="4866" max="4869" width="12.625" style="838" customWidth="1"/>
    <col min="4870" max="4870" width="10.625" style="838" customWidth="1"/>
    <col min="4871" max="4871" width="10.875" style="838" customWidth="1"/>
    <col min="4872" max="4877" width="10.625" style="838" customWidth="1"/>
    <col min="4878" max="4878" width="14.75" style="838" customWidth="1"/>
    <col min="4879" max="5120" width="9" style="838"/>
    <col min="5121" max="5121" width="8.5" style="838" customWidth="1"/>
    <col min="5122" max="5125" width="12.625" style="838" customWidth="1"/>
    <col min="5126" max="5126" width="10.625" style="838" customWidth="1"/>
    <col min="5127" max="5127" width="10.875" style="838" customWidth="1"/>
    <col min="5128" max="5133" width="10.625" style="838" customWidth="1"/>
    <col min="5134" max="5134" width="14.75" style="838" customWidth="1"/>
    <col min="5135" max="5376" width="9" style="838"/>
    <col min="5377" max="5377" width="8.5" style="838" customWidth="1"/>
    <col min="5378" max="5381" width="12.625" style="838" customWidth="1"/>
    <col min="5382" max="5382" width="10.625" style="838" customWidth="1"/>
    <col min="5383" max="5383" width="10.875" style="838" customWidth="1"/>
    <col min="5384" max="5389" width="10.625" style="838" customWidth="1"/>
    <col min="5390" max="5390" width="14.75" style="838" customWidth="1"/>
    <col min="5391" max="5632" width="9" style="838"/>
    <col min="5633" max="5633" width="8.5" style="838" customWidth="1"/>
    <col min="5634" max="5637" width="12.625" style="838" customWidth="1"/>
    <col min="5638" max="5638" width="10.625" style="838" customWidth="1"/>
    <col min="5639" max="5639" width="10.875" style="838" customWidth="1"/>
    <col min="5640" max="5645" width="10.625" style="838" customWidth="1"/>
    <col min="5646" max="5646" width="14.75" style="838" customWidth="1"/>
    <col min="5647" max="5888" width="9" style="838"/>
    <col min="5889" max="5889" width="8.5" style="838" customWidth="1"/>
    <col min="5890" max="5893" width="12.625" style="838" customWidth="1"/>
    <col min="5894" max="5894" width="10.625" style="838" customWidth="1"/>
    <col min="5895" max="5895" width="10.875" style="838" customWidth="1"/>
    <col min="5896" max="5901" width="10.625" style="838" customWidth="1"/>
    <col min="5902" max="5902" width="14.75" style="838" customWidth="1"/>
    <col min="5903" max="6144" width="9" style="838"/>
    <col min="6145" max="6145" width="8.5" style="838" customWidth="1"/>
    <col min="6146" max="6149" width="12.625" style="838" customWidth="1"/>
    <col min="6150" max="6150" width="10.625" style="838" customWidth="1"/>
    <col min="6151" max="6151" width="10.875" style="838" customWidth="1"/>
    <col min="6152" max="6157" width="10.625" style="838" customWidth="1"/>
    <col min="6158" max="6158" width="14.75" style="838" customWidth="1"/>
    <col min="6159" max="6400" width="9" style="838"/>
    <col min="6401" max="6401" width="8.5" style="838" customWidth="1"/>
    <col min="6402" max="6405" width="12.625" style="838" customWidth="1"/>
    <col min="6406" max="6406" width="10.625" style="838" customWidth="1"/>
    <col min="6407" max="6407" width="10.875" style="838" customWidth="1"/>
    <col min="6408" max="6413" width="10.625" style="838" customWidth="1"/>
    <col min="6414" max="6414" width="14.75" style="838" customWidth="1"/>
    <col min="6415" max="6656" width="9" style="838"/>
    <col min="6657" max="6657" width="8.5" style="838" customWidth="1"/>
    <col min="6658" max="6661" width="12.625" style="838" customWidth="1"/>
    <col min="6662" max="6662" width="10.625" style="838" customWidth="1"/>
    <col min="6663" max="6663" width="10.875" style="838" customWidth="1"/>
    <col min="6664" max="6669" width="10.625" style="838" customWidth="1"/>
    <col min="6670" max="6670" width="14.75" style="838" customWidth="1"/>
    <col min="6671" max="6912" width="9" style="838"/>
    <col min="6913" max="6913" width="8.5" style="838" customWidth="1"/>
    <col min="6914" max="6917" width="12.625" style="838" customWidth="1"/>
    <col min="6918" max="6918" width="10.625" style="838" customWidth="1"/>
    <col min="6919" max="6919" width="10.875" style="838" customWidth="1"/>
    <col min="6920" max="6925" width="10.625" style="838" customWidth="1"/>
    <col min="6926" max="6926" width="14.75" style="838" customWidth="1"/>
    <col min="6927" max="7168" width="9" style="838"/>
    <col min="7169" max="7169" width="8.5" style="838" customWidth="1"/>
    <col min="7170" max="7173" width="12.625" style="838" customWidth="1"/>
    <col min="7174" max="7174" width="10.625" style="838" customWidth="1"/>
    <col min="7175" max="7175" width="10.875" style="838" customWidth="1"/>
    <col min="7176" max="7181" width="10.625" style="838" customWidth="1"/>
    <col min="7182" max="7182" width="14.75" style="838" customWidth="1"/>
    <col min="7183" max="7424" width="9" style="838"/>
    <col min="7425" max="7425" width="8.5" style="838" customWidth="1"/>
    <col min="7426" max="7429" width="12.625" style="838" customWidth="1"/>
    <col min="7430" max="7430" width="10.625" style="838" customWidth="1"/>
    <col min="7431" max="7431" width="10.875" style="838" customWidth="1"/>
    <col min="7432" max="7437" width="10.625" style="838" customWidth="1"/>
    <col min="7438" max="7438" width="14.75" style="838" customWidth="1"/>
    <col min="7439" max="7680" width="9" style="838"/>
    <col min="7681" max="7681" width="8.5" style="838" customWidth="1"/>
    <col min="7682" max="7685" width="12.625" style="838" customWidth="1"/>
    <col min="7686" max="7686" width="10.625" style="838" customWidth="1"/>
    <col min="7687" max="7687" width="10.875" style="838" customWidth="1"/>
    <col min="7688" max="7693" width="10.625" style="838" customWidth="1"/>
    <col min="7694" max="7694" width="14.75" style="838" customWidth="1"/>
    <col min="7695" max="7936" width="9" style="838"/>
    <col min="7937" max="7937" width="8.5" style="838" customWidth="1"/>
    <col min="7938" max="7941" width="12.625" style="838" customWidth="1"/>
    <col min="7942" max="7942" width="10.625" style="838" customWidth="1"/>
    <col min="7943" max="7943" width="10.875" style="838" customWidth="1"/>
    <col min="7944" max="7949" width="10.625" style="838" customWidth="1"/>
    <col min="7950" max="7950" width="14.75" style="838" customWidth="1"/>
    <col min="7951" max="8192" width="9" style="838"/>
    <col min="8193" max="8193" width="8.5" style="838" customWidth="1"/>
    <col min="8194" max="8197" width="12.625" style="838" customWidth="1"/>
    <col min="8198" max="8198" width="10.625" style="838" customWidth="1"/>
    <col min="8199" max="8199" width="10.875" style="838" customWidth="1"/>
    <col min="8200" max="8205" width="10.625" style="838" customWidth="1"/>
    <col min="8206" max="8206" width="14.75" style="838" customWidth="1"/>
    <col min="8207" max="8448" width="9" style="838"/>
    <col min="8449" max="8449" width="8.5" style="838" customWidth="1"/>
    <col min="8450" max="8453" width="12.625" style="838" customWidth="1"/>
    <col min="8454" max="8454" width="10.625" style="838" customWidth="1"/>
    <col min="8455" max="8455" width="10.875" style="838" customWidth="1"/>
    <col min="8456" max="8461" width="10.625" style="838" customWidth="1"/>
    <col min="8462" max="8462" width="14.75" style="838" customWidth="1"/>
    <col min="8463" max="8704" width="9" style="838"/>
    <col min="8705" max="8705" width="8.5" style="838" customWidth="1"/>
    <col min="8706" max="8709" width="12.625" style="838" customWidth="1"/>
    <col min="8710" max="8710" width="10.625" style="838" customWidth="1"/>
    <col min="8711" max="8711" width="10.875" style="838" customWidth="1"/>
    <col min="8712" max="8717" width="10.625" style="838" customWidth="1"/>
    <col min="8718" max="8718" width="14.75" style="838" customWidth="1"/>
    <col min="8719" max="8960" width="9" style="838"/>
    <col min="8961" max="8961" width="8.5" style="838" customWidth="1"/>
    <col min="8962" max="8965" width="12.625" style="838" customWidth="1"/>
    <col min="8966" max="8966" width="10.625" style="838" customWidth="1"/>
    <col min="8967" max="8967" width="10.875" style="838" customWidth="1"/>
    <col min="8968" max="8973" width="10.625" style="838" customWidth="1"/>
    <col min="8974" max="8974" width="14.75" style="838" customWidth="1"/>
    <col min="8975" max="9216" width="9" style="838"/>
    <col min="9217" max="9217" width="8.5" style="838" customWidth="1"/>
    <col min="9218" max="9221" width="12.625" style="838" customWidth="1"/>
    <col min="9222" max="9222" width="10.625" style="838" customWidth="1"/>
    <col min="9223" max="9223" width="10.875" style="838" customWidth="1"/>
    <col min="9224" max="9229" width="10.625" style="838" customWidth="1"/>
    <col min="9230" max="9230" width="14.75" style="838" customWidth="1"/>
    <col min="9231" max="9472" width="9" style="838"/>
    <col min="9473" max="9473" width="8.5" style="838" customWidth="1"/>
    <col min="9474" max="9477" width="12.625" style="838" customWidth="1"/>
    <col min="9478" max="9478" width="10.625" style="838" customWidth="1"/>
    <col min="9479" max="9479" width="10.875" style="838" customWidth="1"/>
    <col min="9480" max="9485" width="10.625" style="838" customWidth="1"/>
    <col min="9486" max="9486" width="14.75" style="838" customWidth="1"/>
    <col min="9487" max="9728" width="9" style="838"/>
    <col min="9729" max="9729" width="8.5" style="838" customWidth="1"/>
    <col min="9730" max="9733" width="12.625" style="838" customWidth="1"/>
    <col min="9734" max="9734" width="10.625" style="838" customWidth="1"/>
    <col min="9735" max="9735" width="10.875" style="838" customWidth="1"/>
    <col min="9736" max="9741" width="10.625" style="838" customWidth="1"/>
    <col min="9742" max="9742" width="14.75" style="838" customWidth="1"/>
    <col min="9743" max="9984" width="9" style="838"/>
    <col min="9985" max="9985" width="8.5" style="838" customWidth="1"/>
    <col min="9986" max="9989" width="12.625" style="838" customWidth="1"/>
    <col min="9990" max="9990" width="10.625" style="838" customWidth="1"/>
    <col min="9991" max="9991" width="10.875" style="838" customWidth="1"/>
    <col min="9992" max="9997" width="10.625" style="838" customWidth="1"/>
    <col min="9998" max="9998" width="14.75" style="838" customWidth="1"/>
    <col min="9999" max="10240" width="9" style="838"/>
    <col min="10241" max="10241" width="8.5" style="838" customWidth="1"/>
    <col min="10242" max="10245" width="12.625" style="838" customWidth="1"/>
    <col min="10246" max="10246" width="10.625" style="838" customWidth="1"/>
    <col min="10247" max="10247" width="10.875" style="838" customWidth="1"/>
    <col min="10248" max="10253" width="10.625" style="838" customWidth="1"/>
    <col min="10254" max="10254" width="14.75" style="838" customWidth="1"/>
    <col min="10255" max="10496" width="9" style="838"/>
    <col min="10497" max="10497" width="8.5" style="838" customWidth="1"/>
    <col min="10498" max="10501" width="12.625" style="838" customWidth="1"/>
    <col min="10502" max="10502" width="10.625" style="838" customWidth="1"/>
    <col min="10503" max="10503" width="10.875" style="838" customWidth="1"/>
    <col min="10504" max="10509" width="10.625" style="838" customWidth="1"/>
    <col min="10510" max="10510" width="14.75" style="838" customWidth="1"/>
    <col min="10511" max="10752" width="9" style="838"/>
    <col min="10753" max="10753" width="8.5" style="838" customWidth="1"/>
    <col min="10754" max="10757" width="12.625" style="838" customWidth="1"/>
    <col min="10758" max="10758" width="10.625" style="838" customWidth="1"/>
    <col min="10759" max="10759" width="10.875" style="838" customWidth="1"/>
    <col min="10760" max="10765" width="10.625" style="838" customWidth="1"/>
    <col min="10766" max="10766" width="14.75" style="838" customWidth="1"/>
    <col min="10767" max="11008" width="9" style="838"/>
    <col min="11009" max="11009" width="8.5" style="838" customWidth="1"/>
    <col min="11010" max="11013" width="12.625" style="838" customWidth="1"/>
    <col min="11014" max="11014" width="10.625" style="838" customWidth="1"/>
    <col min="11015" max="11015" width="10.875" style="838" customWidth="1"/>
    <col min="11016" max="11021" width="10.625" style="838" customWidth="1"/>
    <col min="11022" max="11022" width="14.75" style="838" customWidth="1"/>
    <col min="11023" max="11264" width="9" style="838"/>
    <col min="11265" max="11265" width="8.5" style="838" customWidth="1"/>
    <col min="11266" max="11269" width="12.625" style="838" customWidth="1"/>
    <col min="11270" max="11270" width="10.625" style="838" customWidth="1"/>
    <col min="11271" max="11271" width="10.875" style="838" customWidth="1"/>
    <col min="11272" max="11277" width="10.625" style="838" customWidth="1"/>
    <col min="11278" max="11278" width="14.75" style="838" customWidth="1"/>
    <col min="11279" max="11520" width="9" style="838"/>
    <col min="11521" max="11521" width="8.5" style="838" customWidth="1"/>
    <col min="11522" max="11525" width="12.625" style="838" customWidth="1"/>
    <col min="11526" max="11526" width="10.625" style="838" customWidth="1"/>
    <col min="11527" max="11527" width="10.875" style="838" customWidth="1"/>
    <col min="11528" max="11533" width="10.625" style="838" customWidth="1"/>
    <col min="11534" max="11534" width="14.75" style="838" customWidth="1"/>
    <col min="11535" max="11776" width="9" style="838"/>
    <col min="11777" max="11777" width="8.5" style="838" customWidth="1"/>
    <col min="11778" max="11781" width="12.625" style="838" customWidth="1"/>
    <col min="11782" max="11782" width="10.625" style="838" customWidth="1"/>
    <col min="11783" max="11783" width="10.875" style="838" customWidth="1"/>
    <col min="11784" max="11789" width="10.625" style="838" customWidth="1"/>
    <col min="11790" max="11790" width="14.75" style="838" customWidth="1"/>
    <col min="11791" max="12032" width="9" style="838"/>
    <col min="12033" max="12033" width="8.5" style="838" customWidth="1"/>
    <col min="12034" max="12037" width="12.625" style="838" customWidth="1"/>
    <col min="12038" max="12038" width="10.625" style="838" customWidth="1"/>
    <col min="12039" max="12039" width="10.875" style="838" customWidth="1"/>
    <col min="12040" max="12045" width="10.625" style="838" customWidth="1"/>
    <col min="12046" max="12046" width="14.75" style="838" customWidth="1"/>
    <col min="12047" max="12288" width="9" style="838"/>
    <col min="12289" max="12289" width="8.5" style="838" customWidth="1"/>
    <col min="12290" max="12293" width="12.625" style="838" customWidth="1"/>
    <col min="12294" max="12294" width="10.625" style="838" customWidth="1"/>
    <col min="12295" max="12295" width="10.875" style="838" customWidth="1"/>
    <col min="12296" max="12301" width="10.625" style="838" customWidth="1"/>
    <col min="12302" max="12302" width="14.75" style="838" customWidth="1"/>
    <col min="12303" max="12544" width="9" style="838"/>
    <col min="12545" max="12545" width="8.5" style="838" customWidth="1"/>
    <col min="12546" max="12549" width="12.625" style="838" customWidth="1"/>
    <col min="12550" max="12550" width="10.625" style="838" customWidth="1"/>
    <col min="12551" max="12551" width="10.875" style="838" customWidth="1"/>
    <col min="12552" max="12557" width="10.625" style="838" customWidth="1"/>
    <col min="12558" max="12558" width="14.75" style="838" customWidth="1"/>
    <col min="12559" max="12800" width="9" style="838"/>
    <col min="12801" max="12801" width="8.5" style="838" customWidth="1"/>
    <col min="12802" max="12805" width="12.625" style="838" customWidth="1"/>
    <col min="12806" max="12806" width="10.625" style="838" customWidth="1"/>
    <col min="12807" max="12807" width="10.875" style="838" customWidth="1"/>
    <col min="12808" max="12813" width="10.625" style="838" customWidth="1"/>
    <col min="12814" max="12814" width="14.75" style="838" customWidth="1"/>
    <col min="12815" max="13056" width="9" style="838"/>
    <col min="13057" max="13057" width="8.5" style="838" customWidth="1"/>
    <col min="13058" max="13061" width="12.625" style="838" customWidth="1"/>
    <col min="13062" max="13062" width="10.625" style="838" customWidth="1"/>
    <col min="13063" max="13063" width="10.875" style="838" customWidth="1"/>
    <col min="13064" max="13069" width="10.625" style="838" customWidth="1"/>
    <col min="13070" max="13070" width="14.75" style="838" customWidth="1"/>
    <col min="13071" max="13312" width="9" style="838"/>
    <col min="13313" max="13313" width="8.5" style="838" customWidth="1"/>
    <col min="13314" max="13317" width="12.625" style="838" customWidth="1"/>
    <col min="13318" max="13318" width="10.625" style="838" customWidth="1"/>
    <col min="13319" max="13319" width="10.875" style="838" customWidth="1"/>
    <col min="13320" max="13325" width="10.625" style="838" customWidth="1"/>
    <col min="13326" max="13326" width="14.75" style="838" customWidth="1"/>
    <col min="13327" max="13568" width="9" style="838"/>
    <col min="13569" max="13569" width="8.5" style="838" customWidth="1"/>
    <col min="13570" max="13573" width="12.625" style="838" customWidth="1"/>
    <col min="13574" max="13574" width="10.625" style="838" customWidth="1"/>
    <col min="13575" max="13575" width="10.875" style="838" customWidth="1"/>
    <col min="13576" max="13581" width="10.625" style="838" customWidth="1"/>
    <col min="13582" max="13582" width="14.75" style="838" customWidth="1"/>
    <col min="13583" max="13824" width="9" style="838"/>
    <col min="13825" max="13825" width="8.5" style="838" customWidth="1"/>
    <col min="13826" max="13829" width="12.625" style="838" customWidth="1"/>
    <col min="13830" max="13830" width="10.625" style="838" customWidth="1"/>
    <col min="13831" max="13831" width="10.875" style="838" customWidth="1"/>
    <col min="13832" max="13837" width="10.625" style="838" customWidth="1"/>
    <col min="13838" max="13838" width="14.75" style="838" customWidth="1"/>
    <col min="13839" max="14080" width="9" style="838"/>
    <col min="14081" max="14081" width="8.5" style="838" customWidth="1"/>
    <col min="14082" max="14085" width="12.625" style="838" customWidth="1"/>
    <col min="14086" max="14086" width="10.625" style="838" customWidth="1"/>
    <col min="14087" max="14087" width="10.875" style="838" customWidth="1"/>
    <col min="14088" max="14093" width="10.625" style="838" customWidth="1"/>
    <col min="14094" max="14094" width="14.75" style="838" customWidth="1"/>
    <col min="14095" max="14336" width="9" style="838"/>
    <col min="14337" max="14337" width="8.5" style="838" customWidth="1"/>
    <col min="14338" max="14341" width="12.625" style="838" customWidth="1"/>
    <col min="14342" max="14342" width="10.625" style="838" customWidth="1"/>
    <col min="14343" max="14343" width="10.875" style="838" customWidth="1"/>
    <col min="14344" max="14349" width="10.625" style="838" customWidth="1"/>
    <col min="14350" max="14350" width="14.75" style="838" customWidth="1"/>
    <col min="14351" max="14592" width="9" style="838"/>
    <col min="14593" max="14593" width="8.5" style="838" customWidth="1"/>
    <col min="14594" max="14597" width="12.625" style="838" customWidth="1"/>
    <col min="14598" max="14598" width="10.625" style="838" customWidth="1"/>
    <col min="14599" max="14599" width="10.875" style="838" customWidth="1"/>
    <col min="14600" max="14605" width="10.625" style="838" customWidth="1"/>
    <col min="14606" max="14606" width="14.75" style="838" customWidth="1"/>
    <col min="14607" max="14848" width="9" style="838"/>
    <col min="14849" max="14849" width="8.5" style="838" customWidth="1"/>
    <col min="14850" max="14853" width="12.625" style="838" customWidth="1"/>
    <col min="14854" max="14854" width="10.625" style="838" customWidth="1"/>
    <col min="14855" max="14855" width="10.875" style="838" customWidth="1"/>
    <col min="14856" max="14861" width="10.625" style="838" customWidth="1"/>
    <col min="14862" max="14862" width="14.75" style="838" customWidth="1"/>
    <col min="14863" max="15104" width="9" style="838"/>
    <col min="15105" max="15105" width="8.5" style="838" customWidth="1"/>
    <col min="15106" max="15109" width="12.625" style="838" customWidth="1"/>
    <col min="15110" max="15110" width="10.625" style="838" customWidth="1"/>
    <col min="15111" max="15111" width="10.875" style="838" customWidth="1"/>
    <col min="15112" max="15117" width="10.625" style="838" customWidth="1"/>
    <col min="15118" max="15118" width="14.75" style="838" customWidth="1"/>
    <col min="15119" max="15360" width="9" style="838"/>
    <col min="15361" max="15361" width="8.5" style="838" customWidth="1"/>
    <col min="15362" max="15365" width="12.625" style="838" customWidth="1"/>
    <col min="15366" max="15366" width="10.625" style="838" customWidth="1"/>
    <col min="15367" max="15367" width="10.875" style="838" customWidth="1"/>
    <col min="15368" max="15373" width="10.625" style="838" customWidth="1"/>
    <col min="15374" max="15374" width="14.75" style="838" customWidth="1"/>
    <col min="15375" max="15616" width="9" style="838"/>
    <col min="15617" max="15617" width="8.5" style="838" customWidth="1"/>
    <col min="15618" max="15621" width="12.625" style="838" customWidth="1"/>
    <col min="15622" max="15622" width="10.625" style="838" customWidth="1"/>
    <col min="15623" max="15623" width="10.875" style="838" customWidth="1"/>
    <col min="15624" max="15629" width="10.625" style="838" customWidth="1"/>
    <col min="15630" max="15630" width="14.75" style="838" customWidth="1"/>
    <col min="15631" max="15872" width="9" style="838"/>
    <col min="15873" max="15873" width="8.5" style="838" customWidth="1"/>
    <col min="15874" max="15877" width="12.625" style="838" customWidth="1"/>
    <col min="15878" max="15878" width="10.625" style="838" customWidth="1"/>
    <col min="15879" max="15879" width="10.875" style="838" customWidth="1"/>
    <col min="15880" max="15885" width="10.625" style="838" customWidth="1"/>
    <col min="15886" max="15886" width="14.75" style="838" customWidth="1"/>
    <col min="15887" max="16128" width="9" style="838"/>
    <col min="16129" max="16129" width="8.5" style="838" customWidth="1"/>
    <col min="16130" max="16133" width="12.625" style="838" customWidth="1"/>
    <col min="16134" max="16134" width="10.625" style="838" customWidth="1"/>
    <col min="16135" max="16135" width="10.875" style="838" customWidth="1"/>
    <col min="16136" max="16141" width="10.625" style="838" customWidth="1"/>
    <col min="16142" max="16142" width="14.75" style="838" customWidth="1"/>
    <col min="16143" max="16384" width="9" style="838"/>
  </cols>
  <sheetData>
    <row r="1" spans="1:14" s="808" customFormat="1" ht="23.25" customHeight="1">
      <c r="A1" s="1047"/>
      <c r="B1" s="1407"/>
      <c r="C1" s="806"/>
      <c r="D1" s="806"/>
      <c r="E1" s="806"/>
      <c r="F1" s="806"/>
      <c r="G1" s="806"/>
      <c r="H1" s="807"/>
      <c r="I1" s="806"/>
      <c r="J1" s="806"/>
      <c r="K1" s="806"/>
      <c r="L1" s="806"/>
      <c r="M1" s="806"/>
    </row>
    <row r="2" spans="1:14" s="809" customFormat="1" ht="20.25">
      <c r="A2" s="1898" t="s">
        <v>1266</v>
      </c>
      <c r="B2" s="1898"/>
      <c r="C2" s="1898"/>
      <c r="D2" s="1898"/>
      <c r="E2" s="1898"/>
      <c r="F2" s="1898"/>
      <c r="G2" s="1898"/>
      <c r="H2" s="1898"/>
      <c r="I2" s="1898"/>
      <c r="J2" s="1898"/>
      <c r="K2" s="1898"/>
      <c r="L2" s="1898"/>
      <c r="M2" s="1898"/>
      <c r="N2" s="1898"/>
    </row>
    <row r="3" spans="1:14" s="810" customFormat="1" ht="2.25" customHeight="1">
      <c r="A3" s="2147"/>
      <c r="B3" s="2147"/>
      <c r="C3" s="2147"/>
      <c r="D3" s="2147"/>
      <c r="E3" s="2147"/>
      <c r="F3" s="2147"/>
      <c r="G3" s="2147"/>
      <c r="H3" s="2147"/>
      <c r="I3" s="2147"/>
      <c r="J3" s="2147"/>
      <c r="K3" s="2147"/>
      <c r="L3" s="2147"/>
      <c r="M3" s="2147"/>
      <c r="N3" s="2147"/>
    </row>
    <row r="4" spans="1:14" s="810" customFormat="1" ht="9" customHeight="1">
      <c r="A4" s="1408"/>
      <c r="B4" s="1409"/>
      <c r="C4" s="1408"/>
      <c r="D4" s="1408"/>
      <c r="E4" s="1408"/>
      <c r="F4" s="1408"/>
      <c r="G4" s="1408"/>
      <c r="H4" s="1408"/>
      <c r="I4" s="1408"/>
      <c r="J4" s="1408"/>
      <c r="K4" s="1408"/>
      <c r="L4" s="1408"/>
      <c r="M4" s="1408"/>
      <c r="N4" s="1408"/>
    </row>
    <row r="5" spans="1:14" s="832" customFormat="1" ht="14.25" thickBot="1">
      <c r="A5" s="811" t="s">
        <v>1267</v>
      </c>
      <c r="B5" s="1410"/>
      <c r="C5" s="812"/>
      <c r="D5" s="812"/>
      <c r="E5" s="812"/>
      <c r="F5" s="812"/>
      <c r="G5" s="812"/>
      <c r="H5" s="813"/>
      <c r="I5" s="812"/>
      <c r="J5" s="812"/>
      <c r="K5" s="812"/>
      <c r="L5" s="812"/>
      <c r="M5" s="812"/>
      <c r="N5" s="814" t="s">
        <v>1268</v>
      </c>
    </row>
    <row r="6" spans="1:14" s="1411" customFormat="1" ht="23.25" customHeight="1">
      <c r="A6" s="2148" t="s">
        <v>1269</v>
      </c>
      <c r="B6" s="2151" t="s">
        <v>1270</v>
      </c>
      <c r="C6" s="2151"/>
      <c r="D6" s="2151"/>
      <c r="E6" s="2152"/>
      <c r="F6" s="2153" t="s">
        <v>1271</v>
      </c>
      <c r="G6" s="2153" t="s">
        <v>1272</v>
      </c>
      <c r="H6" s="2153" t="s">
        <v>1273</v>
      </c>
      <c r="I6" s="2153" t="s">
        <v>1274</v>
      </c>
      <c r="J6" s="2153" t="s">
        <v>1275</v>
      </c>
      <c r="K6" s="2153" t="s">
        <v>1276</v>
      </c>
      <c r="L6" s="2153" t="s">
        <v>1277</v>
      </c>
      <c r="M6" s="2155" t="s">
        <v>1278</v>
      </c>
      <c r="N6" s="2157" t="s">
        <v>453</v>
      </c>
    </row>
    <row r="7" spans="1:14" s="1411" customFormat="1" ht="18.75" customHeight="1">
      <c r="A7" s="2149"/>
      <c r="B7" s="2160" t="s">
        <v>1279</v>
      </c>
      <c r="C7" s="2161"/>
      <c r="D7" s="2162" t="s">
        <v>1280</v>
      </c>
      <c r="E7" s="2161"/>
      <c r="F7" s="2154"/>
      <c r="G7" s="2154"/>
      <c r="H7" s="2154"/>
      <c r="I7" s="2154"/>
      <c r="J7" s="2154"/>
      <c r="K7" s="2154"/>
      <c r="L7" s="2154"/>
      <c r="M7" s="2156"/>
      <c r="N7" s="2158"/>
    </row>
    <row r="8" spans="1:14" s="1411" customFormat="1" ht="15.75" customHeight="1">
      <c r="A8" s="2149"/>
      <c r="B8" s="2163" t="s">
        <v>1281</v>
      </c>
      <c r="C8" s="2163"/>
      <c r="D8" s="2164" t="s">
        <v>1282</v>
      </c>
      <c r="E8" s="2165"/>
      <c r="F8" s="1412"/>
      <c r="G8" s="2166" t="s">
        <v>1283</v>
      </c>
      <c r="H8" s="2166" t="s">
        <v>1284</v>
      </c>
      <c r="I8" s="2166" t="s">
        <v>1285</v>
      </c>
      <c r="J8" s="2166" t="s">
        <v>1286</v>
      </c>
      <c r="K8" s="2166" t="s">
        <v>1287</v>
      </c>
      <c r="L8" s="2166" t="s">
        <v>1288</v>
      </c>
      <c r="M8" s="2166" t="s">
        <v>1289</v>
      </c>
      <c r="N8" s="2158"/>
    </row>
    <row r="9" spans="1:14" s="1411" customFormat="1" ht="27" customHeight="1">
      <c r="A9" s="2149"/>
      <c r="B9" s="1413" t="s">
        <v>1290</v>
      </c>
      <c r="C9" s="1414" t="s">
        <v>1291</v>
      </c>
      <c r="D9" s="1414" t="s">
        <v>1290</v>
      </c>
      <c r="E9" s="1414" t="s">
        <v>1291</v>
      </c>
      <c r="F9" s="2166" t="s">
        <v>1292</v>
      </c>
      <c r="G9" s="2166"/>
      <c r="H9" s="2166"/>
      <c r="I9" s="2166"/>
      <c r="J9" s="2166"/>
      <c r="K9" s="2166"/>
      <c r="L9" s="2166"/>
      <c r="M9" s="2166"/>
      <c r="N9" s="2158"/>
    </row>
    <row r="10" spans="1:14" s="1411" customFormat="1" ht="26.25" customHeight="1">
      <c r="A10" s="2150"/>
      <c r="B10" s="1415" t="s">
        <v>1293</v>
      </c>
      <c r="C10" s="1416" t="s">
        <v>1294</v>
      </c>
      <c r="D10" s="1417" t="s">
        <v>1293</v>
      </c>
      <c r="E10" s="1416" t="s">
        <v>1294</v>
      </c>
      <c r="F10" s="2167"/>
      <c r="G10" s="2167"/>
      <c r="H10" s="2167"/>
      <c r="I10" s="2167"/>
      <c r="J10" s="2167"/>
      <c r="K10" s="2167"/>
      <c r="L10" s="2167"/>
      <c r="M10" s="2167"/>
      <c r="N10" s="2159"/>
    </row>
    <row r="11" spans="1:14" s="787" customFormat="1" ht="27.95" customHeight="1">
      <c r="A11" s="746" t="s">
        <v>286</v>
      </c>
      <c r="B11" s="561">
        <v>154</v>
      </c>
      <c r="C11" s="289">
        <v>448</v>
      </c>
      <c r="D11" s="289">
        <v>0</v>
      </c>
      <c r="E11" s="223">
        <v>0</v>
      </c>
      <c r="F11" s="289">
        <v>24</v>
      </c>
      <c r="G11" s="289">
        <v>114</v>
      </c>
      <c r="H11" s="289">
        <v>15</v>
      </c>
      <c r="I11" s="289">
        <v>0</v>
      </c>
      <c r="J11" s="289">
        <v>0</v>
      </c>
      <c r="K11" s="289">
        <v>0</v>
      </c>
      <c r="L11" s="289">
        <v>1</v>
      </c>
      <c r="M11" s="517">
        <v>0</v>
      </c>
      <c r="N11" s="1331" t="s">
        <v>286</v>
      </c>
    </row>
    <row r="12" spans="1:14" s="787" customFormat="1" ht="27.95" customHeight="1">
      <c r="A12" s="746" t="s">
        <v>287</v>
      </c>
      <c r="B12" s="561">
        <v>158</v>
      </c>
      <c r="C12" s="289">
        <v>424</v>
      </c>
      <c r="D12" s="289">
        <v>0</v>
      </c>
      <c r="E12" s="1359">
        <v>0</v>
      </c>
      <c r="F12" s="289">
        <v>25</v>
      </c>
      <c r="G12" s="289">
        <v>118</v>
      </c>
      <c r="H12" s="289">
        <v>14</v>
      </c>
      <c r="I12" s="289">
        <v>0</v>
      </c>
      <c r="J12" s="1113">
        <v>1</v>
      </c>
      <c r="K12" s="1113">
        <v>0</v>
      </c>
      <c r="L12" s="1113">
        <v>0</v>
      </c>
      <c r="M12" s="1418">
        <v>0</v>
      </c>
      <c r="N12" s="746" t="s">
        <v>287</v>
      </c>
    </row>
    <row r="13" spans="1:14" s="787" customFormat="1" ht="27.95" customHeight="1">
      <c r="A13" s="746" t="s">
        <v>288</v>
      </c>
      <c r="B13" s="561">
        <v>166</v>
      </c>
      <c r="C13" s="289">
        <v>436</v>
      </c>
      <c r="D13" s="289">
        <v>1</v>
      </c>
      <c r="E13" s="1359">
        <v>165</v>
      </c>
      <c r="F13" s="289">
        <v>23</v>
      </c>
      <c r="G13" s="289">
        <v>130</v>
      </c>
      <c r="H13" s="289">
        <v>12</v>
      </c>
      <c r="I13" s="289">
        <v>0</v>
      </c>
      <c r="J13" s="1113">
        <v>1</v>
      </c>
      <c r="K13" s="1113">
        <v>0</v>
      </c>
      <c r="L13" s="1113">
        <v>0</v>
      </c>
      <c r="M13" s="1418">
        <v>0</v>
      </c>
      <c r="N13" s="746" t="s">
        <v>288</v>
      </c>
    </row>
    <row r="14" spans="1:14" s="787" customFormat="1" ht="27.95" customHeight="1">
      <c r="A14" s="746" t="s">
        <v>289</v>
      </c>
      <c r="B14" s="561">
        <v>160</v>
      </c>
      <c r="C14" s="289">
        <v>476</v>
      </c>
      <c r="D14" s="289">
        <v>1</v>
      </c>
      <c r="E14" s="1359">
        <v>1</v>
      </c>
      <c r="F14" s="289">
        <v>16</v>
      </c>
      <c r="G14" s="289">
        <v>130</v>
      </c>
      <c r="H14" s="289">
        <v>12</v>
      </c>
      <c r="I14" s="289">
        <v>1</v>
      </c>
      <c r="J14" s="1113">
        <v>2</v>
      </c>
      <c r="K14" s="1113">
        <v>0</v>
      </c>
      <c r="L14" s="1113">
        <v>0</v>
      </c>
      <c r="M14" s="1418">
        <v>0</v>
      </c>
      <c r="N14" s="746" t="s">
        <v>289</v>
      </c>
    </row>
    <row r="15" spans="1:14" s="787" customFormat="1" ht="27.95" customHeight="1">
      <c r="A15" s="746" t="s">
        <v>290</v>
      </c>
      <c r="B15" s="561">
        <v>155</v>
      </c>
      <c r="C15" s="289">
        <v>457</v>
      </c>
      <c r="D15" s="289">
        <v>1</v>
      </c>
      <c r="E15" s="1359">
        <v>1</v>
      </c>
      <c r="F15" s="289">
        <v>13</v>
      </c>
      <c r="G15" s="289">
        <v>126</v>
      </c>
      <c r="H15" s="289">
        <v>14</v>
      </c>
      <c r="I15" s="289">
        <v>1</v>
      </c>
      <c r="J15" s="1113">
        <v>1</v>
      </c>
      <c r="K15" s="1113">
        <v>0</v>
      </c>
      <c r="L15" s="1113">
        <v>0</v>
      </c>
      <c r="M15" s="1418">
        <v>0</v>
      </c>
      <c r="N15" s="746" t="s">
        <v>290</v>
      </c>
    </row>
    <row r="16" spans="1:14" s="787" customFormat="1" ht="27.95" customHeight="1">
      <c r="A16" s="824" t="s">
        <v>1116</v>
      </c>
      <c r="B16" s="711">
        <f>SUM(B17:B27)</f>
        <v>162</v>
      </c>
      <c r="C16" s="711">
        <f t="shared" ref="C16:M16" si="0">SUM(C17:C27)</f>
        <v>528</v>
      </c>
      <c r="D16" s="711">
        <f t="shared" si="0"/>
        <v>0</v>
      </c>
      <c r="E16" s="711">
        <f t="shared" si="0"/>
        <v>0</v>
      </c>
      <c r="F16" s="711">
        <f t="shared" si="0"/>
        <v>12</v>
      </c>
      <c r="G16" s="711">
        <f t="shared" si="0"/>
        <v>128</v>
      </c>
      <c r="H16" s="711">
        <f t="shared" si="0"/>
        <v>20</v>
      </c>
      <c r="I16" s="711">
        <f t="shared" si="0"/>
        <v>0</v>
      </c>
      <c r="J16" s="711">
        <f t="shared" si="0"/>
        <v>2</v>
      </c>
      <c r="K16" s="711">
        <f t="shared" si="0"/>
        <v>0</v>
      </c>
      <c r="L16" s="711">
        <f t="shared" si="0"/>
        <v>0</v>
      </c>
      <c r="M16" s="712">
        <f t="shared" si="0"/>
        <v>0</v>
      </c>
      <c r="N16" s="748" t="s">
        <v>1116</v>
      </c>
    </row>
    <row r="17" spans="1:15" s="1419" customFormat="1" ht="27.95" customHeight="1">
      <c r="A17" s="287" t="s">
        <v>1295</v>
      </c>
      <c r="B17" s="1585">
        <v>7</v>
      </c>
      <c r="C17" s="1595">
        <v>53</v>
      </c>
      <c r="D17" s="1595">
        <v>0</v>
      </c>
      <c r="E17" s="1595">
        <v>0</v>
      </c>
      <c r="F17" s="1595">
        <v>0</v>
      </c>
      <c r="G17" s="1595">
        <v>4</v>
      </c>
      <c r="H17" s="1595">
        <v>2</v>
      </c>
      <c r="I17" s="1595">
        <v>0</v>
      </c>
      <c r="J17" s="1595">
        <v>1</v>
      </c>
      <c r="K17" s="1595">
        <v>0</v>
      </c>
      <c r="L17" s="1582">
        <v>0</v>
      </c>
      <c r="M17" s="1584">
        <v>0</v>
      </c>
      <c r="N17" s="290" t="s">
        <v>24</v>
      </c>
      <c r="O17" s="230"/>
    </row>
    <row r="18" spans="1:15" s="1419" customFormat="1" ht="27.95" customHeight="1">
      <c r="A18" s="287" t="s">
        <v>25</v>
      </c>
      <c r="B18" s="1585">
        <v>3</v>
      </c>
      <c r="C18" s="1595">
        <v>7</v>
      </c>
      <c r="D18" s="1595">
        <v>0</v>
      </c>
      <c r="E18" s="1595">
        <v>0</v>
      </c>
      <c r="F18" s="1595">
        <v>1</v>
      </c>
      <c r="G18" s="1595">
        <v>1</v>
      </c>
      <c r="H18" s="1595">
        <v>0</v>
      </c>
      <c r="I18" s="1595">
        <v>0</v>
      </c>
      <c r="J18" s="1595">
        <v>1</v>
      </c>
      <c r="K18" s="1595">
        <v>0</v>
      </c>
      <c r="L18" s="1582">
        <v>0</v>
      </c>
      <c r="M18" s="1584">
        <v>0</v>
      </c>
      <c r="N18" s="290" t="s">
        <v>26</v>
      </c>
      <c r="O18" s="230"/>
    </row>
    <row r="19" spans="1:15" s="1419" customFormat="1" ht="27.95" customHeight="1">
      <c r="A19" s="287" t="s">
        <v>27</v>
      </c>
      <c r="B19" s="1585">
        <v>0</v>
      </c>
      <c r="C19" s="1595">
        <v>0</v>
      </c>
      <c r="D19" s="1595">
        <v>0</v>
      </c>
      <c r="E19" s="1595">
        <v>0</v>
      </c>
      <c r="F19" s="1595">
        <v>0</v>
      </c>
      <c r="G19" s="1595">
        <v>0</v>
      </c>
      <c r="H19" s="1595">
        <v>0</v>
      </c>
      <c r="I19" s="1595">
        <v>0</v>
      </c>
      <c r="J19" s="1595">
        <v>0</v>
      </c>
      <c r="K19" s="1595">
        <v>0</v>
      </c>
      <c r="L19" s="1582">
        <v>0</v>
      </c>
      <c r="M19" s="1584">
        <v>0</v>
      </c>
      <c r="N19" s="290" t="s">
        <v>28</v>
      </c>
      <c r="O19" s="230"/>
    </row>
    <row r="20" spans="1:15" s="1419" customFormat="1" ht="27.95" customHeight="1">
      <c r="A20" s="287" t="s">
        <v>29</v>
      </c>
      <c r="B20" s="1585">
        <v>0</v>
      </c>
      <c r="C20" s="1595">
        <v>0</v>
      </c>
      <c r="D20" s="1595">
        <v>0</v>
      </c>
      <c r="E20" s="1595">
        <v>0</v>
      </c>
      <c r="F20" s="1595">
        <v>0</v>
      </c>
      <c r="G20" s="1595">
        <v>0</v>
      </c>
      <c r="H20" s="1595">
        <v>0</v>
      </c>
      <c r="I20" s="1595">
        <v>0</v>
      </c>
      <c r="J20" s="1595">
        <v>0</v>
      </c>
      <c r="K20" s="1595">
        <v>0</v>
      </c>
      <c r="L20" s="1582">
        <v>0</v>
      </c>
      <c r="M20" s="1584">
        <v>0</v>
      </c>
      <c r="N20" s="290" t="s">
        <v>30</v>
      </c>
      <c r="O20" s="230"/>
    </row>
    <row r="21" spans="1:15" s="1419" customFormat="1" ht="27.95" customHeight="1">
      <c r="A21" s="828" t="s">
        <v>31</v>
      </c>
      <c r="B21" s="1585">
        <v>0</v>
      </c>
      <c r="C21" s="1595">
        <v>0</v>
      </c>
      <c r="D21" s="1595">
        <v>0</v>
      </c>
      <c r="E21" s="1595">
        <v>0</v>
      </c>
      <c r="F21" s="1595">
        <v>0</v>
      </c>
      <c r="G21" s="1595">
        <v>0</v>
      </c>
      <c r="H21" s="1595">
        <v>0</v>
      </c>
      <c r="I21" s="1595">
        <v>0</v>
      </c>
      <c r="J21" s="1595">
        <v>0</v>
      </c>
      <c r="K21" s="1595">
        <v>0</v>
      </c>
      <c r="L21" s="1582">
        <v>0</v>
      </c>
      <c r="M21" s="1584">
        <v>0</v>
      </c>
      <c r="N21" s="290" t="s">
        <v>32</v>
      </c>
      <c r="O21" s="230"/>
    </row>
    <row r="22" spans="1:15" s="1419" customFormat="1" ht="27.95" customHeight="1">
      <c r="A22" s="828" t="s">
        <v>33</v>
      </c>
      <c r="B22" s="1585">
        <v>0</v>
      </c>
      <c r="C22" s="1595">
        <v>0</v>
      </c>
      <c r="D22" s="1595">
        <v>0</v>
      </c>
      <c r="E22" s="1595">
        <v>0</v>
      </c>
      <c r="F22" s="1595">
        <v>0</v>
      </c>
      <c r="G22" s="1595">
        <v>0</v>
      </c>
      <c r="H22" s="1595">
        <v>0</v>
      </c>
      <c r="I22" s="1595">
        <v>0</v>
      </c>
      <c r="J22" s="1595">
        <v>0</v>
      </c>
      <c r="K22" s="1595">
        <v>0</v>
      </c>
      <c r="L22" s="1582">
        <v>0</v>
      </c>
      <c r="M22" s="1584">
        <v>0</v>
      </c>
      <c r="N22" s="290" t="s">
        <v>34</v>
      </c>
      <c r="O22" s="230"/>
    </row>
    <row r="23" spans="1:15" s="1419" customFormat="1" ht="27.95" customHeight="1">
      <c r="A23" s="287" t="s">
        <v>35</v>
      </c>
      <c r="B23" s="1585">
        <v>2</v>
      </c>
      <c r="C23" s="1595">
        <v>4</v>
      </c>
      <c r="D23" s="1595">
        <v>0</v>
      </c>
      <c r="E23" s="1595">
        <v>0</v>
      </c>
      <c r="F23" s="1595">
        <v>0</v>
      </c>
      <c r="G23" s="1595">
        <v>2</v>
      </c>
      <c r="H23" s="1595">
        <v>0</v>
      </c>
      <c r="I23" s="1595">
        <v>0</v>
      </c>
      <c r="J23" s="1595">
        <v>0</v>
      </c>
      <c r="K23" s="1595">
        <v>0</v>
      </c>
      <c r="L23" s="1582">
        <v>0</v>
      </c>
      <c r="M23" s="1584">
        <v>0</v>
      </c>
      <c r="N23" s="290" t="s">
        <v>36</v>
      </c>
      <c r="O23" s="230"/>
    </row>
    <row r="24" spans="1:15" s="1419" customFormat="1" ht="27.95" customHeight="1">
      <c r="A24" s="828" t="s">
        <v>37</v>
      </c>
      <c r="B24" s="1585">
        <v>7</v>
      </c>
      <c r="C24" s="1595">
        <v>26</v>
      </c>
      <c r="D24" s="1595">
        <v>0</v>
      </c>
      <c r="E24" s="1595">
        <v>0</v>
      </c>
      <c r="F24" s="1595">
        <v>0</v>
      </c>
      <c r="G24" s="1595">
        <v>2</v>
      </c>
      <c r="H24" s="1595">
        <v>5</v>
      </c>
      <c r="I24" s="1595">
        <v>0</v>
      </c>
      <c r="J24" s="1595">
        <v>0</v>
      </c>
      <c r="K24" s="1595">
        <v>0</v>
      </c>
      <c r="L24" s="1582">
        <v>0</v>
      </c>
      <c r="M24" s="1584">
        <v>0</v>
      </c>
      <c r="N24" s="291" t="s">
        <v>38</v>
      </c>
      <c r="O24" s="230"/>
    </row>
    <row r="25" spans="1:15" s="1419" customFormat="1" ht="27.95" customHeight="1">
      <c r="A25" s="828" t="s">
        <v>39</v>
      </c>
      <c r="B25" s="1585">
        <v>141</v>
      </c>
      <c r="C25" s="1595">
        <v>420</v>
      </c>
      <c r="D25" s="1595">
        <v>0</v>
      </c>
      <c r="E25" s="1595">
        <v>0</v>
      </c>
      <c r="F25" s="1595">
        <v>11</v>
      </c>
      <c r="G25" s="1595">
        <v>119</v>
      </c>
      <c r="H25" s="1595">
        <v>11</v>
      </c>
      <c r="I25" s="1595">
        <v>0</v>
      </c>
      <c r="J25" s="1595">
        <v>0</v>
      </c>
      <c r="K25" s="1595">
        <v>0</v>
      </c>
      <c r="L25" s="1582">
        <v>0</v>
      </c>
      <c r="M25" s="1584">
        <v>0</v>
      </c>
      <c r="N25" s="290" t="s">
        <v>40</v>
      </c>
      <c r="O25" s="230"/>
    </row>
    <row r="26" spans="1:15" s="1419" customFormat="1" ht="27.95" customHeight="1">
      <c r="A26" s="828" t="s">
        <v>41</v>
      </c>
      <c r="B26" s="1585">
        <v>2</v>
      </c>
      <c r="C26" s="1595">
        <v>18</v>
      </c>
      <c r="D26" s="1595">
        <v>0</v>
      </c>
      <c r="E26" s="1595">
        <v>0</v>
      </c>
      <c r="F26" s="1595">
        <v>0</v>
      </c>
      <c r="G26" s="1595">
        <v>0</v>
      </c>
      <c r="H26" s="1595">
        <v>2</v>
      </c>
      <c r="I26" s="1595">
        <v>0</v>
      </c>
      <c r="J26" s="1595">
        <v>0</v>
      </c>
      <c r="K26" s="1595">
        <v>0</v>
      </c>
      <c r="L26" s="1582">
        <v>0</v>
      </c>
      <c r="M26" s="1584">
        <v>0</v>
      </c>
      <c r="N26" s="290" t="s">
        <v>595</v>
      </c>
      <c r="O26" s="230"/>
    </row>
    <row r="27" spans="1:15" s="1419" customFormat="1" ht="27.95" customHeight="1" thickBot="1">
      <c r="A27" s="829" t="s">
        <v>43</v>
      </c>
      <c r="B27" s="1596">
        <v>0</v>
      </c>
      <c r="C27" s="1597">
        <v>0</v>
      </c>
      <c r="D27" s="1597">
        <v>0</v>
      </c>
      <c r="E27" s="1597">
        <v>0</v>
      </c>
      <c r="F27" s="1597">
        <v>0</v>
      </c>
      <c r="G27" s="1597">
        <v>0</v>
      </c>
      <c r="H27" s="1597">
        <v>0</v>
      </c>
      <c r="I27" s="1597">
        <v>0</v>
      </c>
      <c r="J27" s="1597">
        <v>0</v>
      </c>
      <c r="K27" s="1597">
        <v>0</v>
      </c>
      <c r="L27" s="1598">
        <v>0</v>
      </c>
      <c r="M27" s="1599">
        <v>0</v>
      </c>
      <c r="N27" s="293" t="s">
        <v>1296</v>
      </c>
      <c r="O27" s="230"/>
    </row>
    <row r="28" spans="1:15" s="1127" customFormat="1" ht="12">
      <c r="A28" s="2168" t="s">
        <v>1297</v>
      </c>
      <c r="B28" s="2169"/>
      <c r="C28" s="2169"/>
      <c r="D28" s="2169"/>
      <c r="E28" s="2169"/>
      <c r="F28" s="2169"/>
      <c r="G28" s="2169"/>
      <c r="H28" s="2169"/>
      <c r="I28" s="2169"/>
      <c r="J28" s="2169"/>
      <c r="K28" s="2169"/>
      <c r="L28" s="2169"/>
      <c r="M28" s="2169"/>
      <c r="N28" s="2169"/>
      <c r="O28" s="1420"/>
    </row>
    <row r="29" spans="1:15" s="1127" customFormat="1" ht="13.5" customHeight="1">
      <c r="A29" s="1421"/>
      <c r="B29" s="1422"/>
      <c r="C29" s="1423"/>
      <c r="D29" s="1423"/>
      <c r="E29" s="1423"/>
      <c r="F29" s="1423"/>
      <c r="G29" s="1423"/>
      <c r="H29" s="1423"/>
      <c r="I29" s="1423" t="s">
        <v>1298</v>
      </c>
      <c r="J29" s="1423"/>
      <c r="K29" s="1423"/>
      <c r="L29" s="1423"/>
      <c r="M29" s="1423"/>
      <c r="N29" s="1423"/>
      <c r="O29" s="1420"/>
    </row>
    <row r="30" spans="1:15" s="1424" customFormat="1" ht="15" customHeight="1">
      <c r="A30" s="1964" t="s">
        <v>1299</v>
      </c>
      <c r="B30" s="1964"/>
      <c r="C30" s="1964"/>
      <c r="D30" s="1881" t="s">
        <v>1300</v>
      </c>
      <c r="E30" s="1881"/>
      <c r="F30" s="1881"/>
      <c r="G30" s="1881"/>
      <c r="H30" s="1881"/>
      <c r="I30" s="1881"/>
      <c r="J30" s="1881"/>
      <c r="K30" s="1881"/>
      <c r="L30" s="1881"/>
      <c r="M30" s="1881"/>
      <c r="N30" s="1881"/>
    </row>
    <row r="31" spans="1:15" s="1425" customFormat="1" ht="14.25" customHeight="1">
      <c r="B31" s="1426"/>
    </row>
    <row r="32" spans="1:15" s="1425" customFormat="1" ht="15" customHeight="1">
      <c r="A32" s="1427"/>
      <c r="B32" s="1428"/>
      <c r="C32" s="1429"/>
      <c r="D32" s="1429"/>
      <c r="E32" s="1429"/>
      <c r="F32" s="1429"/>
      <c r="G32" s="1429"/>
      <c r="H32" s="1430"/>
      <c r="I32" s="1429"/>
      <c r="J32" s="1429"/>
      <c r="K32" s="1429"/>
      <c r="L32" s="1429"/>
      <c r="M32" s="1429"/>
    </row>
    <row r="33" spans="1:13" s="1425" customFormat="1" ht="16.5" customHeight="1">
      <c r="A33" s="1427"/>
      <c r="B33" s="1428"/>
      <c r="C33" s="1429"/>
      <c r="D33" s="1429"/>
      <c r="E33" s="1429"/>
      <c r="F33" s="1429"/>
      <c r="G33" s="1429"/>
      <c r="H33" s="1430"/>
      <c r="I33" s="1429"/>
      <c r="J33" s="1429"/>
      <c r="K33" s="1429"/>
      <c r="L33" s="1429"/>
      <c r="M33" s="1429"/>
    </row>
    <row r="34" spans="1:13" s="1425" customFormat="1" ht="18" customHeight="1">
      <c r="A34" s="1427"/>
      <c r="B34" s="1431"/>
      <c r="C34" s="1429"/>
      <c r="D34" s="1429"/>
      <c r="E34" s="1429"/>
      <c r="F34" s="1429"/>
      <c r="G34" s="1429"/>
      <c r="H34" s="1430"/>
      <c r="I34" s="1429"/>
      <c r="J34" s="1429"/>
      <c r="K34" s="1429"/>
      <c r="L34" s="1429"/>
      <c r="M34" s="1429"/>
    </row>
    <row r="35" spans="1:13" s="1425" customFormat="1" ht="12.75">
      <c r="A35" s="1427"/>
      <c r="B35" s="1431"/>
      <c r="C35" s="1429"/>
      <c r="D35" s="1429"/>
      <c r="E35" s="1429"/>
      <c r="F35" s="1429"/>
      <c r="G35" s="1429"/>
      <c r="H35" s="1430"/>
      <c r="I35" s="1429"/>
      <c r="J35" s="1429"/>
      <c r="K35" s="1429"/>
      <c r="L35" s="1429"/>
      <c r="M35" s="1429"/>
    </row>
    <row r="36" spans="1:13" s="1425" customFormat="1" ht="12.75">
      <c r="A36" s="1427"/>
      <c r="B36" s="1431"/>
      <c r="C36" s="1429"/>
      <c r="D36" s="1429"/>
      <c r="E36" s="1429"/>
      <c r="F36" s="1429"/>
      <c r="G36" s="1429"/>
      <c r="H36" s="1430"/>
      <c r="I36" s="1429"/>
      <c r="J36" s="1429"/>
      <c r="K36" s="1429"/>
      <c r="L36" s="1429"/>
      <c r="M36" s="1429"/>
    </row>
    <row r="37" spans="1:13" s="1425" customFormat="1" ht="12.75">
      <c r="A37" s="1427"/>
      <c r="B37" s="1431"/>
      <c r="C37" s="1429"/>
      <c r="D37" s="1429"/>
      <c r="E37" s="1429"/>
      <c r="F37" s="1429"/>
      <c r="H37" s="1430"/>
      <c r="I37" s="1429"/>
      <c r="J37" s="1429"/>
      <c r="K37" s="1429"/>
      <c r="L37" s="1429"/>
      <c r="M37" s="1429"/>
    </row>
    <row r="38" spans="1:13" s="1425" customFormat="1" ht="12.75">
      <c r="A38" s="1427"/>
      <c r="B38" s="1431"/>
      <c r="C38" s="1429"/>
      <c r="D38" s="1429"/>
      <c r="E38" s="1429"/>
      <c r="F38" s="1429"/>
      <c r="G38" s="1429"/>
      <c r="H38" s="1430"/>
      <c r="I38" s="1429"/>
      <c r="J38" s="1429"/>
      <c r="K38" s="1429"/>
      <c r="L38" s="1429"/>
      <c r="M38" s="1429"/>
    </row>
    <row r="39" spans="1:13" s="1425" customFormat="1" ht="12.75">
      <c r="A39" s="1427"/>
      <c r="B39" s="1431"/>
      <c r="C39" s="1429"/>
      <c r="D39" s="1429"/>
      <c r="E39" s="1429"/>
      <c r="F39" s="1429"/>
      <c r="G39" s="1429"/>
      <c r="H39" s="1430"/>
      <c r="I39" s="1429"/>
      <c r="J39" s="1429"/>
      <c r="K39" s="1429"/>
      <c r="L39" s="1429"/>
      <c r="M39" s="1429"/>
    </row>
    <row r="40" spans="1:13" s="1425" customFormat="1" ht="12.75">
      <c r="A40" s="1427"/>
      <c r="B40" s="1431"/>
      <c r="C40" s="1429"/>
      <c r="D40" s="1429"/>
      <c r="E40" s="1429"/>
      <c r="F40" s="1429"/>
      <c r="G40" s="1429"/>
      <c r="H40" s="1430"/>
      <c r="I40" s="1429"/>
      <c r="J40" s="1429"/>
      <c r="K40" s="1429"/>
      <c r="L40" s="1429"/>
      <c r="M40" s="1429"/>
    </row>
    <row r="41" spans="1:13" s="1425" customFormat="1" ht="12.75">
      <c r="A41" s="1427"/>
      <c r="B41" s="1431"/>
      <c r="C41" s="1429"/>
      <c r="D41" s="1429"/>
      <c r="E41" s="1429"/>
      <c r="F41" s="1429"/>
      <c r="G41" s="1429"/>
      <c r="H41" s="1430"/>
      <c r="I41" s="1429"/>
      <c r="J41" s="1429"/>
      <c r="K41" s="1429"/>
      <c r="L41" s="1429"/>
      <c r="M41" s="1429"/>
    </row>
    <row r="42" spans="1:13" s="1425" customFormat="1" ht="12.75">
      <c r="A42" s="1427"/>
      <c r="B42" s="1431"/>
      <c r="C42" s="1429"/>
      <c r="D42" s="1429"/>
      <c r="E42" s="1429"/>
      <c r="F42" s="1429"/>
      <c r="G42" s="1429"/>
      <c r="H42" s="1430"/>
      <c r="I42" s="1429"/>
      <c r="J42" s="1429"/>
      <c r="K42" s="1429"/>
      <c r="L42" s="1429"/>
      <c r="M42" s="1429"/>
    </row>
    <row r="43" spans="1:13" s="1425" customFormat="1" ht="12.75">
      <c r="A43" s="1427"/>
      <c r="B43" s="1431"/>
      <c r="C43" s="1429"/>
      <c r="D43" s="1429"/>
      <c r="E43" s="1429"/>
      <c r="F43" s="1429"/>
      <c r="G43" s="1429"/>
      <c r="H43" s="1430"/>
      <c r="I43" s="1429"/>
      <c r="J43" s="1429"/>
      <c r="K43" s="1429"/>
      <c r="L43" s="1429"/>
      <c r="M43" s="1429"/>
    </row>
    <row r="44" spans="1:13" s="1425" customFormat="1" ht="12.75">
      <c r="A44" s="1427"/>
      <c r="B44" s="1431"/>
      <c r="C44" s="1429"/>
      <c r="D44" s="1429"/>
      <c r="E44" s="1429"/>
      <c r="F44" s="1429"/>
      <c r="G44" s="1429"/>
      <c r="H44" s="1430"/>
      <c r="I44" s="1429"/>
      <c r="J44" s="1429"/>
      <c r="K44" s="1429"/>
      <c r="L44" s="1429"/>
      <c r="M44" s="1429"/>
    </row>
    <row r="45" spans="1:13" s="1425" customFormat="1" ht="12.75">
      <c r="A45" s="1427"/>
      <c r="B45" s="1431"/>
      <c r="C45" s="1429"/>
      <c r="D45" s="1429"/>
      <c r="E45" s="1429"/>
      <c r="F45" s="1429"/>
      <c r="G45" s="1429"/>
      <c r="H45" s="1430"/>
      <c r="I45" s="1429"/>
      <c r="J45" s="1429"/>
      <c r="K45" s="1429"/>
      <c r="L45" s="1429"/>
      <c r="M45" s="1429"/>
    </row>
    <row r="46" spans="1:13" s="1425" customFormat="1" ht="12.75">
      <c r="A46" s="1427"/>
      <c r="B46" s="1431"/>
      <c r="C46" s="1429"/>
      <c r="D46" s="1429"/>
      <c r="E46" s="1429"/>
      <c r="F46" s="1429"/>
      <c r="G46" s="1429"/>
      <c r="H46" s="1430"/>
      <c r="I46" s="1429"/>
      <c r="J46" s="1429"/>
      <c r="K46" s="1429"/>
      <c r="L46" s="1429"/>
      <c r="M46" s="1429"/>
    </row>
    <row r="47" spans="1:13" s="1425" customFormat="1" ht="12.75">
      <c r="A47" s="1427"/>
      <c r="B47" s="1431"/>
      <c r="C47" s="1429"/>
      <c r="D47" s="1429"/>
      <c r="E47" s="1429"/>
      <c r="F47" s="1429"/>
      <c r="G47" s="1429"/>
      <c r="H47" s="1430"/>
      <c r="I47" s="1429"/>
      <c r="J47" s="1429"/>
      <c r="K47" s="1429"/>
      <c r="L47" s="1429"/>
      <c r="M47" s="1429"/>
    </row>
    <row r="48" spans="1:13" s="1425" customFormat="1" ht="12.75">
      <c r="A48" s="1427"/>
      <c r="B48" s="1431"/>
      <c r="C48" s="1429"/>
      <c r="D48" s="1429"/>
      <c r="E48" s="1429"/>
      <c r="F48" s="1429"/>
      <c r="G48" s="1429"/>
      <c r="H48" s="1430"/>
      <c r="I48" s="1429"/>
      <c r="J48" s="1429"/>
      <c r="K48" s="1429"/>
      <c r="L48" s="1429"/>
      <c r="M48" s="1429"/>
    </row>
    <row r="49" spans="1:13" s="1425" customFormat="1" ht="12.75">
      <c r="A49" s="1427"/>
      <c r="B49" s="1431"/>
      <c r="C49" s="1429"/>
      <c r="D49" s="1429"/>
      <c r="E49" s="1429"/>
      <c r="F49" s="1429"/>
      <c r="G49" s="1429"/>
      <c r="H49" s="1430"/>
      <c r="I49" s="1429"/>
      <c r="J49" s="1429"/>
      <c r="K49" s="1429"/>
      <c r="L49" s="1429"/>
      <c r="M49" s="1429"/>
    </row>
    <row r="50" spans="1:13" s="1425" customFormat="1" ht="12.75">
      <c r="A50" s="1427"/>
      <c r="B50" s="1431"/>
      <c r="C50" s="1429"/>
      <c r="D50" s="1429"/>
      <c r="E50" s="1429"/>
      <c r="F50" s="1429"/>
      <c r="G50" s="1429"/>
      <c r="H50" s="1430"/>
      <c r="I50" s="1429"/>
      <c r="J50" s="1429"/>
      <c r="K50" s="1429"/>
      <c r="L50" s="1429"/>
      <c r="M50" s="1429"/>
    </row>
    <row r="51" spans="1:13" s="1425" customFormat="1" ht="12.75">
      <c r="A51" s="1427"/>
      <c r="B51" s="1431"/>
      <c r="C51" s="1429"/>
      <c r="D51" s="1429"/>
      <c r="E51" s="1429"/>
      <c r="F51" s="1429"/>
      <c r="G51" s="1429"/>
      <c r="H51" s="1430"/>
      <c r="I51" s="1429"/>
      <c r="J51" s="1429"/>
      <c r="K51" s="1429"/>
      <c r="L51" s="1429"/>
      <c r="M51" s="1429"/>
    </row>
    <row r="52" spans="1:13" s="1425" customFormat="1" ht="12.75">
      <c r="A52" s="1427"/>
      <c r="B52" s="1431"/>
      <c r="C52" s="1429"/>
      <c r="D52" s="1429"/>
      <c r="E52" s="1429"/>
      <c r="F52" s="1429"/>
      <c r="G52" s="1429"/>
      <c r="H52" s="1430"/>
      <c r="I52" s="1429"/>
      <c r="J52" s="1429"/>
      <c r="K52" s="1429"/>
      <c r="L52" s="1429"/>
      <c r="M52" s="1429"/>
    </row>
    <row r="53" spans="1:13" s="1425" customFormat="1" ht="12.75">
      <c r="A53" s="1427"/>
      <c r="B53" s="1431"/>
      <c r="C53" s="1429"/>
      <c r="D53" s="1429"/>
      <c r="E53" s="1429"/>
      <c r="F53" s="1429"/>
      <c r="G53" s="1429"/>
      <c r="H53" s="1430"/>
      <c r="I53" s="1429"/>
      <c r="J53" s="1429"/>
      <c r="K53" s="1429"/>
      <c r="L53" s="1429"/>
      <c r="M53" s="1429"/>
    </row>
    <row r="54" spans="1:13" s="1425" customFormat="1" ht="12.75">
      <c r="A54" s="1427"/>
      <c r="B54" s="1431"/>
      <c r="C54" s="1429"/>
      <c r="D54" s="1429"/>
      <c r="E54" s="1429"/>
      <c r="F54" s="1429"/>
      <c r="G54" s="1429"/>
      <c r="H54" s="1430"/>
      <c r="I54" s="1429"/>
      <c r="J54" s="1429"/>
      <c r="K54" s="1429"/>
      <c r="L54" s="1429"/>
      <c r="M54" s="1429"/>
    </row>
    <row r="55" spans="1:13" s="1425" customFormat="1" ht="12.75">
      <c r="A55" s="1427"/>
      <c r="B55" s="1431"/>
      <c r="C55" s="1429"/>
      <c r="D55" s="1429"/>
      <c r="E55" s="1429"/>
      <c r="F55" s="1429"/>
      <c r="G55" s="1429"/>
      <c r="H55" s="1430"/>
      <c r="I55" s="1429"/>
      <c r="J55" s="1429"/>
      <c r="K55" s="1429"/>
      <c r="L55" s="1429"/>
      <c r="M55" s="1429"/>
    </row>
    <row r="56" spans="1:13" s="1425" customFormat="1" ht="12.75">
      <c r="A56" s="1427"/>
      <c r="B56" s="1431"/>
      <c r="C56" s="1429"/>
      <c r="D56" s="1429"/>
      <c r="E56" s="1429"/>
      <c r="F56" s="1429"/>
      <c r="G56" s="1429"/>
      <c r="H56" s="1430"/>
      <c r="I56" s="1429"/>
      <c r="J56" s="1429"/>
      <c r="K56" s="1429"/>
      <c r="L56" s="1429"/>
      <c r="M56" s="1429"/>
    </row>
    <row r="57" spans="1:13" s="1425" customFormat="1" ht="12.75">
      <c r="A57" s="1427"/>
      <c r="B57" s="1431"/>
      <c r="C57" s="1429"/>
      <c r="D57" s="1429"/>
      <c r="E57" s="1429"/>
      <c r="F57" s="1429"/>
      <c r="G57" s="1429"/>
      <c r="H57" s="1430"/>
      <c r="I57" s="1429"/>
      <c r="J57" s="1429"/>
      <c r="K57" s="1429"/>
      <c r="L57" s="1429"/>
      <c r="M57" s="1429"/>
    </row>
    <row r="58" spans="1:13" s="1425" customFormat="1" ht="12.75">
      <c r="A58" s="1427"/>
      <c r="B58" s="1431"/>
      <c r="C58" s="1429"/>
      <c r="D58" s="1429"/>
      <c r="E58" s="1429"/>
      <c r="F58" s="1429"/>
      <c r="G58" s="1429"/>
      <c r="H58" s="1430"/>
      <c r="I58" s="1429"/>
      <c r="J58" s="1429"/>
      <c r="K58" s="1429"/>
      <c r="L58" s="1429"/>
      <c r="M58" s="1429"/>
    </row>
    <row r="59" spans="1:13" s="1425" customFormat="1" ht="12.75">
      <c r="A59" s="1427"/>
      <c r="B59" s="1431"/>
      <c r="C59" s="1429"/>
      <c r="D59" s="1429"/>
      <c r="E59" s="1429"/>
      <c r="F59" s="1429"/>
      <c r="G59" s="1429"/>
      <c r="H59" s="1430"/>
      <c r="I59" s="1429"/>
      <c r="J59" s="1429"/>
      <c r="K59" s="1429"/>
      <c r="L59" s="1429"/>
      <c r="M59" s="1429"/>
    </row>
    <row r="60" spans="1:13" s="1425" customFormat="1" ht="12.75">
      <c r="A60" s="1427"/>
      <c r="B60" s="1431"/>
      <c r="C60" s="1429"/>
      <c r="D60" s="1429"/>
      <c r="E60" s="1429"/>
      <c r="F60" s="1429"/>
      <c r="G60" s="1429"/>
      <c r="H60" s="1430"/>
      <c r="I60" s="1429"/>
      <c r="J60" s="1429"/>
      <c r="K60" s="1429"/>
      <c r="L60" s="1429"/>
      <c r="M60" s="1429"/>
    </row>
    <row r="61" spans="1:13" s="1425" customFormat="1" ht="12.75">
      <c r="A61" s="1427"/>
      <c r="B61" s="1431"/>
      <c r="C61" s="1429"/>
      <c r="D61" s="1429"/>
      <c r="E61" s="1429"/>
      <c r="F61" s="1429"/>
      <c r="G61" s="1429"/>
      <c r="H61" s="1430"/>
      <c r="I61" s="1429"/>
      <c r="J61" s="1429"/>
      <c r="K61" s="1429"/>
      <c r="L61" s="1429"/>
      <c r="M61" s="1429"/>
    </row>
    <row r="62" spans="1:13" s="1425" customFormat="1" ht="12.75">
      <c r="A62" s="1427"/>
      <c r="B62" s="1431"/>
      <c r="C62" s="1429"/>
      <c r="D62" s="1429"/>
      <c r="E62" s="1429"/>
      <c r="F62" s="1429"/>
      <c r="G62" s="1429"/>
      <c r="H62" s="1430"/>
      <c r="I62" s="1429"/>
      <c r="J62" s="1429"/>
      <c r="K62" s="1429"/>
      <c r="L62" s="1429"/>
      <c r="M62" s="1429"/>
    </row>
    <row r="63" spans="1:13" s="1425" customFormat="1" ht="12.75">
      <c r="A63" s="1427"/>
      <c r="B63" s="1431"/>
      <c r="C63" s="1429"/>
      <c r="D63" s="1429"/>
      <c r="E63" s="1429"/>
      <c r="F63" s="1429"/>
      <c r="G63" s="1429"/>
      <c r="H63" s="1430"/>
      <c r="I63" s="1429"/>
      <c r="J63" s="1429"/>
      <c r="K63" s="1429"/>
      <c r="L63" s="1429"/>
      <c r="M63" s="1429"/>
    </row>
    <row r="64" spans="1:13" s="1425" customFormat="1" ht="12.75">
      <c r="A64" s="1427"/>
      <c r="B64" s="1431"/>
      <c r="C64" s="1429"/>
      <c r="D64" s="1429"/>
      <c r="E64" s="1429"/>
      <c r="F64" s="1429"/>
      <c r="G64" s="1429"/>
      <c r="H64" s="1430"/>
      <c r="I64" s="1429"/>
      <c r="J64" s="1429"/>
      <c r="K64" s="1429"/>
      <c r="L64" s="1429"/>
      <c r="M64" s="1429"/>
    </row>
    <row r="65" spans="1:13" s="1425" customFormat="1" ht="12.75">
      <c r="A65" s="1427"/>
      <c r="B65" s="1431"/>
      <c r="C65" s="1429"/>
      <c r="D65" s="1429"/>
      <c r="E65" s="1429"/>
      <c r="F65" s="1429"/>
      <c r="G65" s="1429"/>
      <c r="H65" s="1430"/>
      <c r="I65" s="1429"/>
      <c r="J65" s="1429"/>
      <c r="K65" s="1429"/>
      <c r="L65" s="1429"/>
      <c r="M65" s="1429"/>
    </row>
    <row r="66" spans="1:13" s="1425" customFormat="1" ht="12.75">
      <c r="A66" s="1427"/>
      <c r="B66" s="1431"/>
      <c r="C66" s="1429"/>
      <c r="D66" s="1429"/>
      <c r="E66" s="1429"/>
      <c r="F66" s="1429"/>
      <c r="G66" s="1429"/>
      <c r="H66" s="1430"/>
      <c r="I66" s="1429"/>
      <c r="J66" s="1429"/>
      <c r="K66" s="1429"/>
      <c r="L66" s="1429"/>
      <c r="M66" s="1429"/>
    </row>
    <row r="67" spans="1:13" s="1425" customFormat="1" ht="12.75">
      <c r="A67" s="1427"/>
      <c r="B67" s="1431"/>
      <c r="C67" s="1429"/>
      <c r="D67" s="1429"/>
      <c r="E67" s="1429"/>
      <c r="F67" s="1429"/>
      <c r="G67" s="1429"/>
      <c r="H67" s="1430"/>
      <c r="I67" s="1429"/>
      <c r="J67" s="1429"/>
      <c r="K67" s="1429"/>
      <c r="L67" s="1429"/>
      <c r="M67" s="1429"/>
    </row>
    <row r="68" spans="1:13" s="1425" customFormat="1" ht="12.75">
      <c r="A68" s="1427"/>
      <c r="B68" s="1431"/>
      <c r="C68" s="1429"/>
      <c r="D68" s="1429"/>
      <c r="E68" s="1429"/>
      <c r="F68" s="1429"/>
      <c r="G68" s="1429"/>
      <c r="H68" s="1430"/>
      <c r="I68" s="1429"/>
      <c r="J68" s="1429"/>
      <c r="K68" s="1429"/>
      <c r="L68" s="1429"/>
      <c r="M68" s="1429"/>
    </row>
    <row r="69" spans="1:13" s="1425" customFormat="1" ht="12.75">
      <c r="A69" s="1427"/>
      <c r="B69" s="1431"/>
      <c r="C69" s="1429"/>
      <c r="D69" s="1429"/>
      <c r="E69" s="1429"/>
      <c r="F69" s="1429"/>
      <c r="G69" s="1429"/>
      <c r="H69" s="1430"/>
      <c r="I69" s="1429"/>
      <c r="J69" s="1429"/>
      <c r="K69" s="1429"/>
      <c r="L69" s="1429"/>
      <c r="M69" s="1429"/>
    </row>
    <row r="70" spans="1:13" s="1425" customFormat="1" ht="12.75">
      <c r="A70" s="1427"/>
      <c r="B70" s="1431"/>
      <c r="C70" s="1429"/>
      <c r="D70" s="1429"/>
      <c r="E70" s="1429"/>
      <c r="F70" s="1429"/>
      <c r="G70" s="1429"/>
      <c r="H70" s="1430"/>
      <c r="I70" s="1429"/>
      <c r="J70" s="1429"/>
      <c r="K70" s="1429"/>
      <c r="L70" s="1429"/>
      <c r="M70" s="1429"/>
    </row>
    <row r="71" spans="1:13" s="1425" customFormat="1" ht="12.75">
      <c r="A71" s="1427"/>
      <c r="B71" s="1431"/>
      <c r="C71" s="1429"/>
      <c r="D71" s="1429"/>
      <c r="E71" s="1429"/>
      <c r="F71" s="1429"/>
      <c r="G71" s="1429"/>
      <c r="H71" s="1430"/>
      <c r="I71" s="1429"/>
      <c r="J71" s="1429"/>
      <c r="K71" s="1429"/>
      <c r="L71" s="1429"/>
      <c r="M71" s="1429"/>
    </row>
    <row r="72" spans="1:13" s="1425" customFormat="1" ht="12.75">
      <c r="A72" s="1427"/>
      <c r="B72" s="1431"/>
      <c r="C72" s="1429"/>
      <c r="D72" s="1429"/>
      <c r="E72" s="1429"/>
      <c r="F72" s="1429"/>
      <c r="G72" s="1429"/>
      <c r="H72" s="1430"/>
      <c r="I72" s="1429"/>
      <c r="J72" s="1429"/>
      <c r="K72" s="1429"/>
      <c r="L72" s="1429"/>
      <c r="M72" s="1429"/>
    </row>
    <row r="73" spans="1:13" s="1425" customFormat="1" ht="12.75">
      <c r="A73" s="1427"/>
      <c r="B73" s="1431"/>
      <c r="C73" s="1429"/>
      <c r="D73" s="1429"/>
      <c r="E73" s="1429"/>
      <c r="F73" s="1429"/>
      <c r="G73" s="1429"/>
      <c r="H73" s="1430"/>
      <c r="I73" s="1429"/>
      <c r="J73" s="1429"/>
      <c r="K73" s="1429"/>
      <c r="L73" s="1429"/>
      <c r="M73" s="1429"/>
    </row>
    <row r="74" spans="1:13" s="1425" customFormat="1" ht="12.75">
      <c r="A74" s="1427"/>
      <c r="B74" s="1431"/>
      <c r="C74" s="1429"/>
      <c r="D74" s="1429"/>
      <c r="E74" s="1429"/>
      <c r="F74" s="1429"/>
      <c r="G74" s="1429"/>
      <c r="H74" s="1430"/>
      <c r="I74" s="1429"/>
      <c r="J74" s="1429"/>
      <c r="K74" s="1429"/>
      <c r="L74" s="1429"/>
      <c r="M74" s="1429"/>
    </row>
    <row r="75" spans="1:13" s="1425" customFormat="1" ht="12.75">
      <c r="A75" s="1427"/>
      <c r="B75" s="1431"/>
      <c r="C75" s="1429"/>
      <c r="D75" s="1429"/>
      <c r="E75" s="1429"/>
      <c r="F75" s="1429"/>
      <c r="G75" s="1429"/>
      <c r="H75" s="1430"/>
      <c r="I75" s="1429"/>
      <c r="J75" s="1429"/>
      <c r="K75" s="1429"/>
      <c r="L75" s="1429"/>
      <c r="M75" s="1429"/>
    </row>
    <row r="76" spans="1:13" s="1425" customFormat="1" ht="12.75">
      <c r="A76" s="1427"/>
      <c r="B76" s="1431"/>
      <c r="C76" s="1429"/>
      <c r="D76" s="1429"/>
      <c r="E76" s="1429"/>
      <c r="F76" s="1429"/>
      <c r="G76" s="1429"/>
      <c r="H76" s="1430"/>
      <c r="I76" s="1429"/>
      <c r="J76" s="1429"/>
      <c r="K76" s="1429"/>
      <c r="L76" s="1429"/>
      <c r="M76" s="1429"/>
    </row>
    <row r="77" spans="1:13" s="1425" customFormat="1" ht="12.75">
      <c r="A77" s="1427"/>
      <c r="B77" s="1431"/>
      <c r="C77" s="1429"/>
      <c r="D77" s="1429"/>
      <c r="E77" s="1429"/>
      <c r="F77" s="1429"/>
      <c r="G77" s="1429"/>
      <c r="H77" s="1430"/>
      <c r="I77" s="1429"/>
      <c r="J77" s="1429"/>
      <c r="K77" s="1429"/>
      <c r="L77" s="1429"/>
      <c r="M77" s="1429"/>
    </row>
    <row r="78" spans="1:13" s="1425" customFormat="1" ht="12.75">
      <c r="A78" s="1427"/>
      <c r="B78" s="1431"/>
      <c r="C78" s="1429"/>
      <c r="D78" s="1429"/>
      <c r="E78" s="1429"/>
      <c r="F78" s="1429"/>
      <c r="G78" s="1429"/>
      <c r="H78" s="1430"/>
      <c r="I78" s="1429"/>
      <c r="J78" s="1429"/>
      <c r="K78" s="1429"/>
      <c r="L78" s="1429"/>
      <c r="M78" s="1429"/>
    </row>
    <row r="79" spans="1:13" s="1425" customFormat="1" ht="12.75">
      <c r="A79" s="1427"/>
      <c r="B79" s="1431"/>
      <c r="C79" s="1429"/>
      <c r="D79" s="1429"/>
      <c r="E79" s="1429"/>
      <c r="F79" s="1429"/>
      <c r="G79" s="1429"/>
      <c r="H79" s="1430"/>
      <c r="I79" s="1429"/>
      <c r="J79" s="1429"/>
      <c r="K79" s="1429"/>
      <c r="L79" s="1429"/>
      <c r="M79" s="1429"/>
    </row>
    <row r="80" spans="1:13" s="1425" customFormat="1" ht="12.75">
      <c r="A80" s="1427"/>
      <c r="B80" s="1431"/>
      <c r="C80" s="1429"/>
      <c r="D80" s="1429"/>
      <c r="E80" s="1429"/>
      <c r="F80" s="1429"/>
      <c r="G80" s="1429"/>
      <c r="H80" s="1430"/>
      <c r="I80" s="1429"/>
      <c r="J80" s="1429"/>
      <c r="K80" s="1429"/>
      <c r="L80" s="1429"/>
      <c r="M80" s="1429"/>
    </row>
    <row r="81" spans="1:13" s="1425" customFormat="1" ht="12.75">
      <c r="A81" s="1427"/>
      <c r="B81" s="1431"/>
      <c r="C81" s="1429"/>
      <c r="D81" s="1429"/>
      <c r="E81" s="1429"/>
      <c r="F81" s="1429"/>
      <c r="G81" s="1429"/>
      <c r="H81" s="1430"/>
      <c r="I81" s="1429"/>
      <c r="J81" s="1429"/>
      <c r="K81" s="1429"/>
      <c r="L81" s="1429"/>
      <c r="M81" s="1429"/>
    </row>
    <row r="82" spans="1:13" s="1425" customFormat="1" ht="12.75">
      <c r="A82" s="1427"/>
      <c r="B82" s="1431"/>
      <c r="C82" s="1429"/>
      <c r="D82" s="1429"/>
      <c r="E82" s="1429"/>
      <c r="F82" s="1429"/>
      <c r="G82" s="1429"/>
      <c r="H82" s="1430"/>
      <c r="I82" s="1429"/>
      <c r="J82" s="1429"/>
      <c r="K82" s="1429"/>
      <c r="L82" s="1429"/>
      <c r="M82" s="1429"/>
    </row>
    <row r="83" spans="1:13" s="1425" customFormat="1" ht="12.75">
      <c r="A83" s="1427"/>
      <c r="B83" s="1431"/>
      <c r="C83" s="1429"/>
      <c r="D83" s="1429"/>
      <c r="E83" s="1429"/>
      <c r="F83" s="1429"/>
      <c r="G83" s="1429"/>
      <c r="H83" s="1430"/>
      <c r="I83" s="1429"/>
      <c r="J83" s="1429"/>
      <c r="K83" s="1429"/>
      <c r="L83" s="1429"/>
      <c r="M83" s="1429"/>
    </row>
    <row r="84" spans="1:13" s="1425" customFormat="1" ht="12.75">
      <c r="A84" s="1427"/>
      <c r="B84" s="1431"/>
      <c r="C84" s="1429"/>
      <c r="D84" s="1429"/>
      <c r="E84" s="1429"/>
      <c r="F84" s="1429"/>
      <c r="G84" s="1429"/>
      <c r="H84" s="1430"/>
      <c r="I84" s="1429"/>
      <c r="J84" s="1429"/>
      <c r="K84" s="1429"/>
      <c r="L84" s="1429"/>
      <c r="M84" s="1429"/>
    </row>
    <row r="85" spans="1:13" s="1425" customFormat="1" ht="12.75">
      <c r="A85" s="1427"/>
      <c r="B85" s="1431"/>
      <c r="C85" s="1429"/>
      <c r="D85" s="1429"/>
      <c r="E85" s="1429"/>
      <c r="F85" s="1429"/>
      <c r="G85" s="1429"/>
      <c r="H85" s="1430"/>
      <c r="I85" s="1429"/>
      <c r="J85" s="1429"/>
      <c r="K85" s="1429"/>
      <c r="L85" s="1429"/>
      <c r="M85" s="1429"/>
    </row>
    <row r="86" spans="1:13" s="1425" customFormat="1" ht="12.75">
      <c r="A86" s="1427"/>
      <c r="B86" s="1431"/>
      <c r="C86" s="1429"/>
      <c r="D86" s="1429"/>
      <c r="E86" s="1429"/>
      <c r="F86" s="1429"/>
      <c r="G86" s="1429"/>
      <c r="H86" s="1430"/>
      <c r="I86" s="1429"/>
      <c r="J86" s="1429"/>
      <c r="K86" s="1429"/>
      <c r="L86" s="1429"/>
      <c r="M86" s="1429"/>
    </row>
    <row r="87" spans="1:13" s="1425" customFormat="1" ht="12.75">
      <c r="A87" s="1427"/>
      <c r="B87" s="1431"/>
      <c r="C87" s="1429"/>
      <c r="D87" s="1429"/>
      <c r="E87" s="1429"/>
      <c r="F87" s="1429"/>
      <c r="G87" s="1429"/>
      <c r="H87" s="1430"/>
      <c r="I87" s="1429"/>
      <c r="J87" s="1429"/>
      <c r="K87" s="1429"/>
      <c r="L87" s="1429"/>
      <c r="M87" s="1429"/>
    </row>
    <row r="88" spans="1:13" s="1425" customFormat="1" ht="12.75">
      <c r="A88" s="1427"/>
      <c r="B88" s="1431"/>
      <c r="C88" s="1429"/>
      <c r="D88" s="1429"/>
      <c r="E88" s="1429"/>
      <c r="F88" s="1429"/>
      <c r="G88" s="1429"/>
      <c r="H88" s="1430"/>
      <c r="I88" s="1429"/>
      <c r="J88" s="1429"/>
      <c r="K88" s="1429"/>
      <c r="L88" s="1429"/>
      <c r="M88" s="1429"/>
    </row>
    <row r="89" spans="1:13" s="1425" customFormat="1" ht="12.75">
      <c r="A89" s="1427"/>
      <c r="B89" s="1431"/>
      <c r="C89" s="1429"/>
      <c r="D89" s="1429"/>
      <c r="E89" s="1429"/>
      <c r="F89" s="1429"/>
      <c r="G89" s="1429"/>
      <c r="H89" s="1430"/>
      <c r="I89" s="1429"/>
      <c r="J89" s="1429"/>
      <c r="K89" s="1429"/>
      <c r="L89" s="1429"/>
      <c r="M89" s="1429"/>
    </row>
    <row r="90" spans="1:13" s="1425" customFormat="1" ht="12.75">
      <c r="A90" s="1427"/>
      <c r="B90" s="1431"/>
      <c r="C90" s="1429"/>
      <c r="D90" s="1429"/>
      <c r="E90" s="1429"/>
      <c r="F90" s="1429"/>
      <c r="G90" s="1429"/>
      <c r="H90" s="1430"/>
      <c r="I90" s="1429"/>
      <c r="J90" s="1429"/>
      <c r="K90" s="1429"/>
      <c r="L90" s="1429"/>
      <c r="M90" s="1429"/>
    </row>
    <row r="91" spans="1:13" s="1425" customFormat="1" ht="12.75">
      <c r="A91" s="1427"/>
      <c r="B91" s="1431"/>
      <c r="C91" s="1429"/>
      <c r="D91" s="1429"/>
      <c r="E91" s="1429"/>
      <c r="F91" s="1429"/>
      <c r="G91" s="1429"/>
      <c r="H91" s="1430"/>
      <c r="I91" s="1429"/>
      <c r="J91" s="1429"/>
      <c r="K91" s="1429"/>
      <c r="L91" s="1429"/>
      <c r="M91" s="1429"/>
    </row>
    <row r="92" spans="1:13" s="1425" customFormat="1" ht="12.75">
      <c r="A92" s="1427"/>
      <c r="B92" s="1431"/>
      <c r="C92" s="1429"/>
      <c r="D92" s="1429"/>
      <c r="E92" s="1429"/>
      <c r="F92" s="1429"/>
      <c r="G92" s="1429"/>
      <c r="H92" s="1430"/>
      <c r="I92" s="1429"/>
      <c r="J92" s="1429"/>
      <c r="K92" s="1429"/>
      <c r="L92" s="1429"/>
      <c r="M92" s="1429"/>
    </row>
    <row r="93" spans="1:13" s="1425" customFormat="1" ht="12.75">
      <c r="A93" s="1427"/>
      <c r="B93" s="1431"/>
      <c r="C93" s="1429"/>
      <c r="D93" s="1429"/>
      <c r="E93" s="1429"/>
      <c r="F93" s="1429"/>
      <c r="G93" s="1429"/>
      <c r="H93" s="1430"/>
      <c r="I93" s="1429"/>
      <c r="J93" s="1429"/>
      <c r="K93" s="1429"/>
      <c r="L93" s="1429"/>
      <c r="M93" s="1429"/>
    </row>
    <row r="94" spans="1:13" s="1425" customFormat="1" ht="12.75">
      <c r="A94" s="1427"/>
      <c r="B94" s="1431"/>
      <c r="C94" s="1429"/>
      <c r="D94" s="1429"/>
      <c r="E94" s="1429"/>
      <c r="F94" s="1429"/>
      <c r="G94" s="1429"/>
      <c r="H94" s="1430"/>
      <c r="I94" s="1429"/>
      <c r="J94" s="1429"/>
      <c r="K94" s="1429"/>
      <c r="L94" s="1429"/>
      <c r="M94" s="1429"/>
    </row>
    <row r="95" spans="1:13" s="1425" customFormat="1" ht="12.75">
      <c r="A95" s="1427"/>
      <c r="B95" s="1431"/>
      <c r="C95" s="1429"/>
      <c r="D95" s="1429"/>
      <c r="E95" s="1429"/>
      <c r="F95" s="1429"/>
      <c r="G95" s="1429"/>
      <c r="H95" s="1430"/>
      <c r="I95" s="1429"/>
      <c r="J95" s="1429"/>
      <c r="K95" s="1429"/>
      <c r="L95" s="1429"/>
      <c r="M95" s="1429"/>
    </row>
    <row r="96" spans="1:13" s="1425" customFormat="1" ht="12.75">
      <c r="A96" s="1427"/>
      <c r="B96" s="1431"/>
      <c r="C96" s="1429"/>
      <c r="D96" s="1429"/>
      <c r="E96" s="1429"/>
      <c r="F96" s="1429"/>
      <c r="G96" s="1429"/>
      <c r="H96" s="1430"/>
      <c r="I96" s="1429"/>
      <c r="J96" s="1429"/>
      <c r="K96" s="1429"/>
      <c r="L96" s="1429"/>
      <c r="M96" s="1429"/>
    </row>
    <row r="97" spans="1:13" s="1425" customFormat="1" ht="12.75">
      <c r="A97" s="1427"/>
      <c r="B97" s="1431"/>
      <c r="C97" s="1429"/>
      <c r="D97" s="1429"/>
      <c r="E97" s="1429"/>
      <c r="F97" s="1429"/>
      <c r="G97" s="1429"/>
      <c r="H97" s="1430"/>
      <c r="I97" s="1429"/>
      <c r="J97" s="1429"/>
      <c r="K97" s="1429"/>
      <c r="L97" s="1429"/>
      <c r="M97" s="1429"/>
    </row>
    <row r="98" spans="1:13" s="1425" customFormat="1" ht="12.75">
      <c r="A98" s="1427"/>
      <c r="B98" s="1431"/>
      <c r="C98" s="1429"/>
      <c r="D98" s="1429"/>
      <c r="E98" s="1429"/>
      <c r="F98" s="1429"/>
      <c r="G98" s="1429"/>
      <c r="H98" s="1430"/>
      <c r="I98" s="1429"/>
      <c r="J98" s="1429"/>
      <c r="K98" s="1429"/>
      <c r="L98" s="1429"/>
      <c r="M98" s="1429"/>
    </row>
    <row r="99" spans="1:13" s="1425" customFormat="1" ht="12.75">
      <c r="A99" s="1427"/>
      <c r="B99" s="1431"/>
      <c r="C99" s="1429"/>
      <c r="D99" s="1429"/>
      <c r="E99" s="1429"/>
      <c r="F99" s="1429"/>
      <c r="G99" s="1429"/>
      <c r="H99" s="1430"/>
      <c r="I99" s="1429"/>
      <c r="J99" s="1429"/>
      <c r="K99" s="1429"/>
      <c r="L99" s="1429"/>
      <c r="M99" s="1429"/>
    </row>
    <row r="100" spans="1:13" s="1425" customFormat="1" ht="12.75">
      <c r="A100" s="1427"/>
      <c r="B100" s="1431"/>
      <c r="C100" s="1429"/>
      <c r="D100" s="1429"/>
      <c r="E100" s="1429"/>
      <c r="F100" s="1429"/>
      <c r="G100" s="1429"/>
      <c r="H100" s="1430"/>
      <c r="I100" s="1429"/>
      <c r="J100" s="1429"/>
      <c r="K100" s="1429"/>
      <c r="L100" s="1429"/>
      <c r="M100" s="1429"/>
    </row>
    <row r="101" spans="1:13" s="1425" customFormat="1" ht="12.75">
      <c r="A101" s="1427"/>
      <c r="B101" s="1431"/>
      <c r="C101" s="1429"/>
      <c r="D101" s="1429"/>
      <c r="E101" s="1429"/>
      <c r="F101" s="1429"/>
      <c r="G101" s="1429"/>
      <c r="H101" s="1430"/>
      <c r="I101" s="1429"/>
      <c r="J101" s="1429"/>
      <c r="K101" s="1429"/>
      <c r="L101" s="1429"/>
      <c r="M101" s="1429"/>
    </row>
    <row r="102" spans="1:13" s="1425" customFormat="1" ht="12.75">
      <c r="A102" s="1427"/>
      <c r="B102" s="1431"/>
      <c r="C102" s="1429"/>
      <c r="D102" s="1429"/>
      <c r="E102" s="1429"/>
      <c r="F102" s="1429"/>
      <c r="G102" s="1429"/>
      <c r="H102" s="1430"/>
      <c r="I102" s="1429"/>
      <c r="J102" s="1429"/>
      <c r="K102" s="1429"/>
      <c r="L102" s="1429"/>
      <c r="M102" s="1429"/>
    </row>
    <row r="103" spans="1:13" s="1425" customFormat="1" ht="12.75">
      <c r="A103" s="1427"/>
      <c r="B103" s="1431"/>
      <c r="C103" s="1429"/>
      <c r="D103" s="1429"/>
      <c r="E103" s="1429"/>
      <c r="F103" s="1429"/>
      <c r="G103" s="1429"/>
      <c r="H103" s="1430"/>
      <c r="I103" s="1429"/>
      <c r="J103" s="1429"/>
      <c r="K103" s="1429"/>
      <c r="L103" s="1429"/>
      <c r="M103" s="1429"/>
    </row>
    <row r="104" spans="1:13" s="1425" customFormat="1" ht="12.75">
      <c r="A104" s="1427"/>
      <c r="B104" s="1431"/>
      <c r="C104" s="1429"/>
      <c r="D104" s="1429"/>
      <c r="E104" s="1429"/>
      <c r="F104" s="1429"/>
      <c r="G104" s="1429"/>
      <c r="H104" s="1430"/>
      <c r="I104" s="1429"/>
      <c r="J104" s="1429"/>
      <c r="K104" s="1429"/>
      <c r="L104" s="1429"/>
      <c r="M104" s="1429"/>
    </row>
    <row r="105" spans="1:13" s="1425" customFormat="1" ht="12.75">
      <c r="A105" s="1427"/>
      <c r="B105" s="1431"/>
      <c r="C105" s="1429"/>
      <c r="D105" s="1429"/>
      <c r="E105" s="1429"/>
      <c r="F105" s="1429"/>
      <c r="G105" s="1429"/>
      <c r="H105" s="1430"/>
      <c r="I105" s="1429"/>
      <c r="J105" s="1429"/>
      <c r="K105" s="1429"/>
      <c r="L105" s="1429"/>
      <c r="M105" s="1429"/>
    </row>
    <row r="106" spans="1:13" s="1425" customFormat="1" ht="12.75">
      <c r="A106" s="1427"/>
      <c r="B106" s="1431"/>
      <c r="C106" s="1429"/>
      <c r="D106" s="1429"/>
      <c r="E106" s="1429"/>
      <c r="F106" s="1429"/>
      <c r="G106" s="1429"/>
      <c r="H106" s="1430"/>
      <c r="I106" s="1429"/>
      <c r="J106" s="1429"/>
      <c r="K106" s="1429"/>
      <c r="L106" s="1429"/>
      <c r="M106" s="1429"/>
    </row>
    <row r="107" spans="1:13" s="1425" customFormat="1" ht="12.75">
      <c r="A107" s="1427"/>
      <c r="B107" s="1431"/>
      <c r="C107" s="1429"/>
      <c r="D107" s="1429"/>
      <c r="E107" s="1429"/>
      <c r="F107" s="1429"/>
      <c r="G107" s="1429"/>
      <c r="H107" s="1430"/>
      <c r="I107" s="1429"/>
      <c r="J107" s="1429"/>
      <c r="K107" s="1429"/>
      <c r="L107" s="1429"/>
      <c r="M107" s="1429"/>
    </row>
    <row r="108" spans="1:13" s="1425" customFormat="1" ht="12.75">
      <c r="A108" s="1427"/>
      <c r="B108" s="1431"/>
      <c r="C108" s="1429"/>
      <c r="D108" s="1429"/>
      <c r="E108" s="1429"/>
      <c r="F108" s="1429"/>
      <c r="G108" s="1429"/>
      <c r="H108" s="1430"/>
      <c r="I108" s="1429"/>
      <c r="J108" s="1429"/>
      <c r="K108" s="1429"/>
      <c r="L108" s="1429"/>
      <c r="M108" s="1429"/>
    </row>
    <row r="109" spans="1:13" s="1425" customFormat="1" ht="12.75">
      <c r="A109" s="1427"/>
      <c r="B109" s="1431"/>
      <c r="C109" s="1429"/>
      <c r="D109" s="1429"/>
      <c r="E109" s="1429"/>
      <c r="F109" s="1429"/>
      <c r="G109" s="1429"/>
      <c r="H109" s="1430"/>
      <c r="I109" s="1429"/>
      <c r="J109" s="1429"/>
      <c r="K109" s="1429"/>
      <c r="L109" s="1429"/>
      <c r="M109" s="1429"/>
    </row>
    <row r="110" spans="1:13" s="1425" customFormat="1" ht="12.75">
      <c r="A110" s="1427"/>
      <c r="B110" s="1431"/>
      <c r="C110" s="1429"/>
      <c r="D110" s="1429"/>
      <c r="E110" s="1429"/>
      <c r="F110" s="1429"/>
      <c r="G110" s="1429"/>
      <c r="H110" s="1430"/>
      <c r="I110" s="1429"/>
      <c r="J110" s="1429"/>
      <c r="K110" s="1429"/>
      <c r="L110" s="1429"/>
      <c r="M110" s="1429"/>
    </row>
    <row r="111" spans="1:13" s="1425" customFormat="1" ht="12.75">
      <c r="A111" s="1427"/>
      <c r="B111" s="1431"/>
      <c r="C111" s="1429"/>
      <c r="D111" s="1429"/>
      <c r="E111" s="1429"/>
      <c r="F111" s="1429"/>
      <c r="G111" s="1429"/>
      <c r="H111" s="1430"/>
      <c r="I111" s="1429"/>
      <c r="J111" s="1429"/>
      <c r="K111" s="1429"/>
      <c r="L111" s="1429"/>
      <c r="M111" s="1429"/>
    </row>
    <row r="112" spans="1:13" s="1425" customFormat="1" ht="12.75">
      <c r="A112" s="1427"/>
      <c r="B112" s="1431"/>
      <c r="C112" s="1429"/>
      <c r="D112" s="1429"/>
      <c r="E112" s="1429"/>
      <c r="F112" s="1429"/>
      <c r="G112" s="1429"/>
      <c r="H112" s="1430"/>
      <c r="I112" s="1429"/>
      <c r="J112" s="1429"/>
      <c r="K112" s="1429"/>
      <c r="L112" s="1429"/>
      <c r="M112" s="1429"/>
    </row>
    <row r="113" spans="1:13" s="1425" customFormat="1" ht="12.75">
      <c r="A113" s="1427"/>
      <c r="B113" s="1431"/>
      <c r="C113" s="1429"/>
      <c r="D113" s="1429"/>
      <c r="E113" s="1429"/>
      <c r="F113" s="1429"/>
      <c r="G113" s="1429"/>
      <c r="H113" s="1430"/>
      <c r="I113" s="1429"/>
      <c r="J113" s="1429"/>
      <c r="K113" s="1429"/>
      <c r="L113" s="1429"/>
      <c r="M113" s="1429"/>
    </row>
    <row r="114" spans="1:13" s="1425" customFormat="1" ht="12.75">
      <c r="A114" s="1427"/>
      <c r="B114" s="1431"/>
      <c r="C114" s="1429"/>
      <c r="D114" s="1429"/>
      <c r="E114" s="1429"/>
      <c r="F114" s="1429"/>
      <c r="G114" s="1429"/>
      <c r="H114" s="1430"/>
      <c r="I114" s="1429"/>
      <c r="J114" s="1429"/>
      <c r="K114" s="1429"/>
      <c r="L114" s="1429"/>
      <c r="M114" s="1429"/>
    </row>
    <row r="115" spans="1:13" s="1425" customFormat="1" ht="12.75">
      <c r="A115" s="1427"/>
      <c r="B115" s="1431"/>
      <c r="C115" s="1429"/>
      <c r="D115" s="1429"/>
      <c r="E115" s="1429"/>
      <c r="F115" s="1429"/>
      <c r="G115" s="1429"/>
      <c r="H115" s="1430"/>
      <c r="I115" s="1429"/>
      <c r="J115" s="1429"/>
      <c r="K115" s="1429"/>
      <c r="L115" s="1429"/>
      <c r="M115" s="1429"/>
    </row>
    <row r="116" spans="1:13" s="1425" customFormat="1" ht="12.75">
      <c r="A116" s="1427"/>
      <c r="B116" s="1431"/>
      <c r="C116" s="1429"/>
      <c r="D116" s="1429"/>
      <c r="E116" s="1429"/>
      <c r="F116" s="1429"/>
      <c r="G116" s="1429"/>
      <c r="H116" s="1430"/>
      <c r="I116" s="1429"/>
      <c r="J116" s="1429"/>
      <c r="K116" s="1429"/>
      <c r="L116" s="1429"/>
      <c r="M116" s="1429"/>
    </row>
    <row r="117" spans="1:13" s="1425" customFormat="1" ht="12.75">
      <c r="A117" s="1427"/>
      <c r="B117" s="1431"/>
      <c r="C117" s="1429"/>
      <c r="D117" s="1429"/>
      <c r="E117" s="1429"/>
      <c r="F117" s="1429"/>
      <c r="G117" s="1429"/>
      <c r="H117" s="1430"/>
      <c r="I117" s="1429"/>
      <c r="J117" s="1429"/>
      <c r="K117" s="1429"/>
      <c r="L117" s="1429"/>
      <c r="M117" s="1429"/>
    </row>
    <row r="118" spans="1:13" s="1425" customFormat="1" ht="12.75">
      <c r="A118" s="1427"/>
      <c r="B118" s="1431"/>
      <c r="C118" s="1429"/>
      <c r="D118" s="1429"/>
      <c r="E118" s="1429"/>
      <c r="F118" s="1429"/>
      <c r="G118" s="1429"/>
      <c r="H118" s="1430"/>
      <c r="I118" s="1429"/>
      <c r="J118" s="1429"/>
      <c r="K118" s="1429"/>
      <c r="L118" s="1429"/>
      <c r="M118" s="1429"/>
    </row>
    <row r="119" spans="1:13" s="1425" customFormat="1" ht="12.75">
      <c r="A119" s="1427"/>
      <c r="B119" s="1431"/>
      <c r="C119" s="1429"/>
      <c r="D119" s="1429"/>
      <c r="E119" s="1429"/>
      <c r="F119" s="1429"/>
      <c r="G119" s="1429"/>
      <c r="H119" s="1430"/>
      <c r="I119" s="1429"/>
      <c r="J119" s="1429"/>
      <c r="K119" s="1429"/>
      <c r="L119" s="1429"/>
      <c r="M119" s="1429"/>
    </row>
    <row r="120" spans="1:13" s="1425" customFormat="1" ht="12.75">
      <c r="A120" s="1427"/>
      <c r="B120" s="1431"/>
      <c r="C120" s="1429"/>
      <c r="D120" s="1429"/>
      <c r="E120" s="1429"/>
      <c r="F120" s="1429"/>
      <c r="G120" s="1429"/>
      <c r="H120" s="1430"/>
      <c r="I120" s="1429"/>
      <c r="J120" s="1429"/>
      <c r="K120" s="1429"/>
      <c r="L120" s="1429"/>
      <c r="M120" s="1429"/>
    </row>
    <row r="121" spans="1:13" s="1425" customFormat="1" ht="12.75">
      <c r="A121" s="1427"/>
      <c r="B121" s="1431"/>
      <c r="C121" s="1429"/>
      <c r="D121" s="1429"/>
      <c r="E121" s="1429"/>
      <c r="F121" s="1429"/>
      <c r="G121" s="1429"/>
      <c r="H121" s="1430"/>
      <c r="I121" s="1429"/>
      <c r="J121" s="1429"/>
      <c r="K121" s="1429"/>
      <c r="L121" s="1429"/>
      <c r="M121" s="1429"/>
    </row>
    <row r="122" spans="1:13" s="1425" customFormat="1" ht="12.75">
      <c r="A122" s="1427"/>
      <c r="B122" s="1431"/>
      <c r="C122" s="1429"/>
      <c r="D122" s="1429"/>
      <c r="E122" s="1429"/>
      <c r="F122" s="1429"/>
      <c r="G122" s="1429"/>
      <c r="H122" s="1430"/>
      <c r="I122" s="1429"/>
      <c r="J122" s="1429"/>
      <c r="K122" s="1429"/>
      <c r="L122" s="1429"/>
      <c r="M122" s="1429"/>
    </row>
    <row r="123" spans="1:13" s="1425" customFormat="1" ht="12.75">
      <c r="A123" s="1427"/>
      <c r="B123" s="1431"/>
      <c r="C123" s="1429"/>
      <c r="D123" s="1429"/>
      <c r="E123" s="1429"/>
      <c r="F123" s="1429"/>
      <c r="G123" s="1429"/>
      <c r="H123" s="1430"/>
      <c r="I123" s="1429"/>
      <c r="J123" s="1429"/>
      <c r="K123" s="1429"/>
      <c r="L123" s="1429"/>
      <c r="M123" s="1429"/>
    </row>
    <row r="124" spans="1:13" s="1425" customFormat="1" ht="12.75">
      <c r="A124" s="1427"/>
      <c r="B124" s="1431"/>
      <c r="C124" s="1429"/>
      <c r="D124" s="1429"/>
      <c r="E124" s="1429"/>
      <c r="F124" s="1429"/>
      <c r="G124" s="1429"/>
      <c r="H124" s="1430"/>
      <c r="I124" s="1429"/>
      <c r="J124" s="1429"/>
      <c r="K124" s="1429"/>
      <c r="L124" s="1429"/>
      <c r="M124" s="1429"/>
    </row>
    <row r="125" spans="1:13" s="1425" customFormat="1" ht="12.75">
      <c r="A125" s="1427"/>
      <c r="B125" s="1431"/>
      <c r="C125" s="1429"/>
      <c r="D125" s="1429"/>
      <c r="E125" s="1429"/>
      <c r="F125" s="1429"/>
      <c r="G125" s="1429"/>
      <c r="H125" s="1430"/>
      <c r="I125" s="1429"/>
      <c r="J125" s="1429"/>
      <c r="K125" s="1429"/>
      <c r="L125" s="1429"/>
      <c r="M125" s="1429"/>
    </row>
    <row r="126" spans="1:13" s="1425" customFormat="1" ht="12.75">
      <c r="A126" s="1427"/>
      <c r="B126" s="1431"/>
      <c r="C126" s="1429"/>
      <c r="D126" s="1429"/>
      <c r="E126" s="1429"/>
      <c r="F126" s="1429"/>
      <c r="G126" s="1429"/>
      <c r="H126" s="1430"/>
      <c r="I126" s="1429"/>
      <c r="J126" s="1429"/>
      <c r="K126" s="1429"/>
      <c r="L126" s="1429"/>
      <c r="M126" s="1429"/>
    </row>
    <row r="127" spans="1:13" s="1425" customFormat="1" ht="12.75">
      <c r="A127" s="1427"/>
      <c r="B127" s="1431"/>
      <c r="C127" s="1429"/>
      <c r="D127" s="1429"/>
      <c r="E127" s="1429"/>
      <c r="F127" s="1429"/>
      <c r="G127" s="1429"/>
      <c r="H127" s="1430"/>
      <c r="I127" s="1429"/>
      <c r="J127" s="1429"/>
      <c r="K127" s="1429"/>
      <c r="L127" s="1429"/>
      <c r="M127" s="1429"/>
    </row>
    <row r="128" spans="1:13" s="1425" customFormat="1" ht="12.75">
      <c r="A128" s="1427"/>
      <c r="B128" s="1431"/>
      <c r="C128" s="1429"/>
      <c r="D128" s="1429"/>
      <c r="E128" s="1429"/>
      <c r="F128" s="1429"/>
      <c r="G128" s="1429"/>
      <c r="H128" s="1430"/>
      <c r="I128" s="1429"/>
      <c r="J128" s="1429"/>
      <c r="K128" s="1429"/>
      <c r="L128" s="1429"/>
      <c r="M128" s="1429"/>
    </row>
    <row r="129" spans="1:13" s="1425" customFormat="1" ht="12.75">
      <c r="A129" s="1427"/>
      <c r="B129" s="1431"/>
      <c r="C129" s="1429"/>
      <c r="D129" s="1429"/>
      <c r="E129" s="1429"/>
      <c r="F129" s="1429"/>
      <c r="G129" s="1429"/>
      <c r="H129" s="1430"/>
      <c r="I129" s="1429"/>
      <c r="J129" s="1429"/>
      <c r="K129" s="1429"/>
      <c r="L129" s="1429"/>
      <c r="M129" s="1429"/>
    </row>
    <row r="130" spans="1:13" s="1425" customFormat="1" ht="12.75">
      <c r="A130" s="1427"/>
      <c r="B130" s="1431"/>
      <c r="C130" s="1429"/>
      <c r="D130" s="1429"/>
      <c r="E130" s="1429"/>
      <c r="F130" s="1429"/>
      <c r="G130" s="1429"/>
      <c r="H130" s="1430"/>
      <c r="I130" s="1429"/>
      <c r="J130" s="1429"/>
      <c r="K130" s="1429"/>
      <c r="L130" s="1429"/>
      <c r="M130" s="1429"/>
    </row>
    <row r="131" spans="1:13" s="1425" customFormat="1" ht="12.75">
      <c r="A131" s="1427"/>
      <c r="B131" s="1431"/>
      <c r="C131" s="1429"/>
      <c r="D131" s="1429"/>
      <c r="E131" s="1429"/>
      <c r="F131" s="1429"/>
      <c r="G131" s="1429"/>
      <c r="H131" s="1430"/>
      <c r="I131" s="1429"/>
      <c r="J131" s="1429"/>
      <c r="K131" s="1429"/>
      <c r="L131" s="1429"/>
      <c r="M131" s="1429"/>
    </row>
    <row r="132" spans="1:13" s="1425" customFormat="1" ht="12.75">
      <c r="A132" s="1427"/>
      <c r="B132" s="1431"/>
      <c r="C132" s="1429"/>
      <c r="D132" s="1429"/>
      <c r="E132" s="1429"/>
      <c r="F132" s="1429"/>
      <c r="G132" s="1429"/>
      <c r="H132" s="1430"/>
      <c r="I132" s="1429"/>
      <c r="J132" s="1429"/>
      <c r="K132" s="1429"/>
      <c r="L132" s="1429"/>
      <c r="M132" s="1429"/>
    </row>
    <row r="133" spans="1:13" s="1425" customFormat="1" ht="12.75">
      <c r="A133" s="1427"/>
      <c r="B133" s="1431"/>
      <c r="C133" s="1429"/>
      <c r="D133" s="1429"/>
      <c r="E133" s="1429"/>
      <c r="F133" s="1429"/>
      <c r="G133" s="1429"/>
      <c r="H133" s="1430"/>
      <c r="I133" s="1429"/>
      <c r="J133" s="1429"/>
      <c r="K133" s="1429"/>
      <c r="L133" s="1429"/>
      <c r="M133" s="1429"/>
    </row>
  </sheetData>
  <mergeCells count="28">
    <mergeCell ref="D8:E8"/>
    <mergeCell ref="G8:G10"/>
    <mergeCell ref="H8:H10"/>
    <mergeCell ref="I8:I10"/>
    <mergeCell ref="A30:C30"/>
    <mergeCell ref="D30:N30"/>
    <mergeCell ref="J8:J10"/>
    <mergeCell ref="K8:K10"/>
    <mergeCell ref="L8:L10"/>
    <mergeCell ref="M8:M10"/>
    <mergeCell ref="F9:F10"/>
    <mergeCell ref="A28:N28"/>
    <mergeCell ref="A2:N2"/>
    <mergeCell ref="A3:N3"/>
    <mergeCell ref="A6:A10"/>
    <mergeCell ref="B6:E6"/>
    <mergeCell ref="F6:F7"/>
    <mergeCell ref="G6:G7"/>
    <mergeCell ref="H6:H7"/>
    <mergeCell ref="I6:I7"/>
    <mergeCell ref="J6:J7"/>
    <mergeCell ref="K6:K7"/>
    <mergeCell ref="L6:L7"/>
    <mergeCell ref="M6:M7"/>
    <mergeCell ref="N6:N10"/>
    <mergeCell ref="B7:C7"/>
    <mergeCell ref="D7:E7"/>
    <mergeCell ref="B8:C8"/>
  </mergeCells>
  <phoneticPr fontId="4" type="noConversion"/>
  <printOptions horizontalCentered="1"/>
  <pageMargins left="0.27559055118110237" right="0.19685039370078741" top="0.78740157480314965" bottom="0.39370078740157483" header="0.39370078740157483" footer="0"/>
  <pageSetup paperSize="9" scale="70" orientation="landscape" r:id="rId1"/>
  <headerFooter alignWithMargins="0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7"/>
  <dimension ref="A1:P22"/>
  <sheetViews>
    <sheetView showGridLines="0" view="pageBreakPreview" zoomScaleNormal="100" workbookViewId="0">
      <selection activeCell="B14" sqref="B14"/>
    </sheetView>
  </sheetViews>
  <sheetFormatPr defaultRowHeight="14.25"/>
  <cols>
    <col min="1" max="1" width="14.625" style="273" customWidth="1"/>
    <col min="2" max="14" width="12.625" style="273" customWidth="1"/>
    <col min="15" max="15" width="15" style="273" bestFit="1" customWidth="1"/>
    <col min="16" max="16" width="18.375" style="273" customWidth="1"/>
    <col min="17" max="256" width="9" style="273"/>
    <col min="257" max="257" width="14.625" style="273" customWidth="1"/>
    <col min="258" max="259" width="12.625" style="273" customWidth="1"/>
    <col min="260" max="260" width="11.625" style="273" customWidth="1"/>
    <col min="261" max="261" width="12.875" style="273" customWidth="1"/>
    <col min="262" max="262" width="11.625" style="273" customWidth="1"/>
    <col min="263" max="263" width="12.875" style="273" customWidth="1"/>
    <col min="264" max="264" width="11.625" style="273" customWidth="1"/>
    <col min="265" max="265" width="15" style="273" customWidth="1"/>
    <col min="266" max="266" width="11.625" style="273" customWidth="1"/>
    <col min="267" max="267" width="15" style="273" customWidth="1"/>
    <col min="268" max="268" width="11.625" style="273" customWidth="1"/>
    <col min="269" max="271" width="15" style="273" customWidth="1"/>
    <col min="272" max="272" width="18.375" style="273" customWidth="1"/>
    <col min="273" max="512" width="9" style="273"/>
    <col min="513" max="513" width="14.625" style="273" customWidth="1"/>
    <col min="514" max="515" width="12.625" style="273" customWidth="1"/>
    <col min="516" max="516" width="11.625" style="273" customWidth="1"/>
    <col min="517" max="517" width="12.875" style="273" customWidth="1"/>
    <col min="518" max="518" width="11.625" style="273" customWidth="1"/>
    <col min="519" max="519" width="12.875" style="273" customWidth="1"/>
    <col min="520" max="520" width="11.625" style="273" customWidth="1"/>
    <col min="521" max="521" width="15" style="273" customWidth="1"/>
    <col min="522" max="522" width="11.625" style="273" customWidth="1"/>
    <col min="523" max="523" width="15" style="273" customWidth="1"/>
    <col min="524" max="524" width="11.625" style="273" customWidth="1"/>
    <col min="525" max="527" width="15" style="273" customWidth="1"/>
    <col min="528" max="528" width="18.375" style="273" customWidth="1"/>
    <col min="529" max="768" width="9" style="273"/>
    <col min="769" max="769" width="14.625" style="273" customWidth="1"/>
    <col min="770" max="771" width="12.625" style="273" customWidth="1"/>
    <col min="772" max="772" width="11.625" style="273" customWidth="1"/>
    <col min="773" max="773" width="12.875" style="273" customWidth="1"/>
    <col min="774" max="774" width="11.625" style="273" customWidth="1"/>
    <col min="775" max="775" width="12.875" style="273" customWidth="1"/>
    <col min="776" max="776" width="11.625" style="273" customWidth="1"/>
    <col min="777" max="777" width="15" style="273" customWidth="1"/>
    <col min="778" max="778" width="11.625" style="273" customWidth="1"/>
    <col min="779" max="779" width="15" style="273" customWidth="1"/>
    <col min="780" max="780" width="11.625" style="273" customWidth="1"/>
    <col min="781" max="783" width="15" style="273" customWidth="1"/>
    <col min="784" max="784" width="18.375" style="273" customWidth="1"/>
    <col min="785" max="1024" width="9" style="273"/>
    <col min="1025" max="1025" width="14.625" style="273" customWidth="1"/>
    <col min="1026" max="1027" width="12.625" style="273" customWidth="1"/>
    <col min="1028" max="1028" width="11.625" style="273" customWidth="1"/>
    <col min="1029" max="1029" width="12.875" style="273" customWidth="1"/>
    <col min="1030" max="1030" width="11.625" style="273" customWidth="1"/>
    <col min="1031" max="1031" width="12.875" style="273" customWidth="1"/>
    <col min="1032" max="1032" width="11.625" style="273" customWidth="1"/>
    <col min="1033" max="1033" width="15" style="273" customWidth="1"/>
    <col min="1034" max="1034" width="11.625" style="273" customWidth="1"/>
    <col min="1035" max="1035" width="15" style="273" customWidth="1"/>
    <col min="1036" max="1036" width="11.625" style="273" customWidth="1"/>
    <col min="1037" max="1039" width="15" style="273" customWidth="1"/>
    <col min="1040" max="1040" width="18.375" style="273" customWidth="1"/>
    <col min="1041" max="1280" width="9" style="273"/>
    <col min="1281" max="1281" width="14.625" style="273" customWidth="1"/>
    <col min="1282" max="1283" width="12.625" style="273" customWidth="1"/>
    <col min="1284" max="1284" width="11.625" style="273" customWidth="1"/>
    <col min="1285" max="1285" width="12.875" style="273" customWidth="1"/>
    <col min="1286" max="1286" width="11.625" style="273" customWidth="1"/>
    <col min="1287" max="1287" width="12.875" style="273" customWidth="1"/>
    <col min="1288" max="1288" width="11.625" style="273" customWidth="1"/>
    <col min="1289" max="1289" width="15" style="273" customWidth="1"/>
    <col min="1290" max="1290" width="11.625" style="273" customWidth="1"/>
    <col min="1291" max="1291" width="15" style="273" customWidth="1"/>
    <col min="1292" max="1292" width="11.625" style="273" customWidth="1"/>
    <col min="1293" max="1295" width="15" style="273" customWidth="1"/>
    <col min="1296" max="1296" width="18.375" style="273" customWidth="1"/>
    <col min="1297" max="1536" width="9" style="273"/>
    <col min="1537" max="1537" width="14.625" style="273" customWidth="1"/>
    <col min="1538" max="1539" width="12.625" style="273" customWidth="1"/>
    <col min="1540" max="1540" width="11.625" style="273" customWidth="1"/>
    <col min="1541" max="1541" width="12.875" style="273" customWidth="1"/>
    <col min="1542" max="1542" width="11.625" style="273" customWidth="1"/>
    <col min="1543" max="1543" width="12.875" style="273" customWidth="1"/>
    <col min="1544" max="1544" width="11.625" style="273" customWidth="1"/>
    <col min="1545" max="1545" width="15" style="273" customWidth="1"/>
    <col min="1546" max="1546" width="11.625" style="273" customWidth="1"/>
    <col min="1547" max="1547" width="15" style="273" customWidth="1"/>
    <col min="1548" max="1548" width="11.625" style="273" customWidth="1"/>
    <col min="1549" max="1551" width="15" style="273" customWidth="1"/>
    <col min="1552" max="1552" width="18.375" style="273" customWidth="1"/>
    <col min="1553" max="1792" width="9" style="273"/>
    <col min="1793" max="1793" width="14.625" style="273" customWidth="1"/>
    <col min="1794" max="1795" width="12.625" style="273" customWidth="1"/>
    <col min="1796" max="1796" width="11.625" style="273" customWidth="1"/>
    <col min="1797" max="1797" width="12.875" style="273" customWidth="1"/>
    <col min="1798" max="1798" width="11.625" style="273" customWidth="1"/>
    <col min="1799" max="1799" width="12.875" style="273" customWidth="1"/>
    <col min="1800" max="1800" width="11.625" style="273" customWidth="1"/>
    <col min="1801" max="1801" width="15" style="273" customWidth="1"/>
    <col min="1802" max="1802" width="11.625" style="273" customWidth="1"/>
    <col min="1803" max="1803" width="15" style="273" customWidth="1"/>
    <col min="1804" max="1804" width="11.625" style="273" customWidth="1"/>
    <col min="1805" max="1807" width="15" style="273" customWidth="1"/>
    <col min="1808" max="1808" width="18.375" style="273" customWidth="1"/>
    <col min="1809" max="2048" width="9" style="273"/>
    <col min="2049" max="2049" width="14.625" style="273" customWidth="1"/>
    <col min="2050" max="2051" width="12.625" style="273" customWidth="1"/>
    <col min="2052" max="2052" width="11.625" style="273" customWidth="1"/>
    <col min="2053" max="2053" width="12.875" style="273" customWidth="1"/>
    <col min="2054" max="2054" width="11.625" style="273" customWidth="1"/>
    <col min="2055" max="2055" width="12.875" style="273" customWidth="1"/>
    <col min="2056" max="2056" width="11.625" style="273" customWidth="1"/>
    <col min="2057" max="2057" width="15" style="273" customWidth="1"/>
    <col min="2058" max="2058" width="11.625" style="273" customWidth="1"/>
    <col min="2059" max="2059" width="15" style="273" customWidth="1"/>
    <col min="2060" max="2060" width="11.625" style="273" customWidth="1"/>
    <col min="2061" max="2063" width="15" style="273" customWidth="1"/>
    <col min="2064" max="2064" width="18.375" style="273" customWidth="1"/>
    <col min="2065" max="2304" width="9" style="273"/>
    <col min="2305" max="2305" width="14.625" style="273" customWidth="1"/>
    <col min="2306" max="2307" width="12.625" style="273" customWidth="1"/>
    <col min="2308" max="2308" width="11.625" style="273" customWidth="1"/>
    <col min="2309" max="2309" width="12.875" style="273" customWidth="1"/>
    <col min="2310" max="2310" width="11.625" style="273" customWidth="1"/>
    <col min="2311" max="2311" width="12.875" style="273" customWidth="1"/>
    <col min="2312" max="2312" width="11.625" style="273" customWidth="1"/>
    <col min="2313" max="2313" width="15" style="273" customWidth="1"/>
    <col min="2314" max="2314" width="11.625" style="273" customWidth="1"/>
    <col min="2315" max="2315" width="15" style="273" customWidth="1"/>
    <col min="2316" max="2316" width="11.625" style="273" customWidth="1"/>
    <col min="2317" max="2319" width="15" style="273" customWidth="1"/>
    <col min="2320" max="2320" width="18.375" style="273" customWidth="1"/>
    <col min="2321" max="2560" width="9" style="273"/>
    <col min="2561" max="2561" width="14.625" style="273" customWidth="1"/>
    <col min="2562" max="2563" width="12.625" style="273" customWidth="1"/>
    <col min="2564" max="2564" width="11.625" style="273" customWidth="1"/>
    <col min="2565" max="2565" width="12.875" style="273" customWidth="1"/>
    <col min="2566" max="2566" width="11.625" style="273" customWidth="1"/>
    <col min="2567" max="2567" width="12.875" style="273" customWidth="1"/>
    <col min="2568" max="2568" width="11.625" style="273" customWidth="1"/>
    <col min="2569" max="2569" width="15" style="273" customWidth="1"/>
    <col min="2570" max="2570" width="11.625" style="273" customWidth="1"/>
    <col min="2571" max="2571" width="15" style="273" customWidth="1"/>
    <col min="2572" max="2572" width="11.625" style="273" customWidth="1"/>
    <col min="2573" max="2575" width="15" style="273" customWidth="1"/>
    <col min="2576" max="2576" width="18.375" style="273" customWidth="1"/>
    <col min="2577" max="2816" width="9" style="273"/>
    <col min="2817" max="2817" width="14.625" style="273" customWidth="1"/>
    <col min="2818" max="2819" width="12.625" style="273" customWidth="1"/>
    <col min="2820" max="2820" width="11.625" style="273" customWidth="1"/>
    <col min="2821" max="2821" width="12.875" style="273" customWidth="1"/>
    <col min="2822" max="2822" width="11.625" style="273" customWidth="1"/>
    <col min="2823" max="2823" width="12.875" style="273" customWidth="1"/>
    <col min="2824" max="2824" width="11.625" style="273" customWidth="1"/>
    <col min="2825" max="2825" width="15" style="273" customWidth="1"/>
    <col min="2826" max="2826" width="11.625" style="273" customWidth="1"/>
    <col min="2827" max="2827" width="15" style="273" customWidth="1"/>
    <col min="2828" max="2828" width="11.625" style="273" customWidth="1"/>
    <col min="2829" max="2831" width="15" style="273" customWidth="1"/>
    <col min="2832" max="2832" width="18.375" style="273" customWidth="1"/>
    <col min="2833" max="3072" width="9" style="273"/>
    <col min="3073" max="3073" width="14.625" style="273" customWidth="1"/>
    <col min="3074" max="3075" width="12.625" style="273" customWidth="1"/>
    <col min="3076" max="3076" width="11.625" style="273" customWidth="1"/>
    <col min="3077" max="3077" width="12.875" style="273" customWidth="1"/>
    <col min="3078" max="3078" width="11.625" style="273" customWidth="1"/>
    <col min="3079" max="3079" width="12.875" style="273" customWidth="1"/>
    <col min="3080" max="3080" width="11.625" style="273" customWidth="1"/>
    <col min="3081" max="3081" width="15" style="273" customWidth="1"/>
    <col min="3082" max="3082" width="11.625" style="273" customWidth="1"/>
    <col min="3083" max="3083" width="15" style="273" customWidth="1"/>
    <col min="3084" max="3084" width="11.625" style="273" customWidth="1"/>
    <col min="3085" max="3087" width="15" style="273" customWidth="1"/>
    <col min="3088" max="3088" width="18.375" style="273" customWidth="1"/>
    <col min="3089" max="3328" width="9" style="273"/>
    <col min="3329" max="3329" width="14.625" style="273" customWidth="1"/>
    <col min="3330" max="3331" width="12.625" style="273" customWidth="1"/>
    <col min="3332" max="3332" width="11.625" style="273" customWidth="1"/>
    <col min="3333" max="3333" width="12.875" style="273" customWidth="1"/>
    <col min="3334" max="3334" width="11.625" style="273" customWidth="1"/>
    <col min="3335" max="3335" width="12.875" style="273" customWidth="1"/>
    <col min="3336" max="3336" width="11.625" style="273" customWidth="1"/>
    <col min="3337" max="3337" width="15" style="273" customWidth="1"/>
    <col min="3338" max="3338" width="11.625" style="273" customWidth="1"/>
    <col min="3339" max="3339" width="15" style="273" customWidth="1"/>
    <col min="3340" max="3340" width="11.625" style="273" customWidth="1"/>
    <col min="3341" max="3343" width="15" style="273" customWidth="1"/>
    <col min="3344" max="3344" width="18.375" style="273" customWidth="1"/>
    <col min="3345" max="3584" width="9" style="273"/>
    <col min="3585" max="3585" width="14.625" style="273" customWidth="1"/>
    <col min="3586" max="3587" width="12.625" style="273" customWidth="1"/>
    <col min="3588" max="3588" width="11.625" style="273" customWidth="1"/>
    <col min="3589" max="3589" width="12.875" style="273" customWidth="1"/>
    <col min="3590" max="3590" width="11.625" style="273" customWidth="1"/>
    <col min="3591" max="3591" width="12.875" style="273" customWidth="1"/>
    <col min="3592" max="3592" width="11.625" style="273" customWidth="1"/>
    <col min="3593" max="3593" width="15" style="273" customWidth="1"/>
    <col min="3594" max="3594" width="11.625" style="273" customWidth="1"/>
    <col min="3595" max="3595" width="15" style="273" customWidth="1"/>
    <col min="3596" max="3596" width="11.625" style="273" customWidth="1"/>
    <col min="3597" max="3599" width="15" style="273" customWidth="1"/>
    <col min="3600" max="3600" width="18.375" style="273" customWidth="1"/>
    <col min="3601" max="3840" width="9" style="273"/>
    <col min="3841" max="3841" width="14.625" style="273" customWidth="1"/>
    <col min="3842" max="3843" width="12.625" style="273" customWidth="1"/>
    <col min="3844" max="3844" width="11.625" style="273" customWidth="1"/>
    <col min="3845" max="3845" width="12.875" style="273" customWidth="1"/>
    <col min="3846" max="3846" width="11.625" style="273" customWidth="1"/>
    <col min="3847" max="3847" width="12.875" style="273" customWidth="1"/>
    <col min="3848" max="3848" width="11.625" style="273" customWidth="1"/>
    <col min="3849" max="3849" width="15" style="273" customWidth="1"/>
    <col min="3850" max="3850" width="11.625" style="273" customWidth="1"/>
    <col min="3851" max="3851" width="15" style="273" customWidth="1"/>
    <col min="3852" max="3852" width="11.625" style="273" customWidth="1"/>
    <col min="3853" max="3855" width="15" style="273" customWidth="1"/>
    <col min="3856" max="3856" width="18.375" style="273" customWidth="1"/>
    <col min="3857" max="4096" width="9" style="273"/>
    <col min="4097" max="4097" width="14.625" style="273" customWidth="1"/>
    <col min="4098" max="4099" width="12.625" style="273" customWidth="1"/>
    <col min="4100" max="4100" width="11.625" style="273" customWidth="1"/>
    <col min="4101" max="4101" width="12.875" style="273" customWidth="1"/>
    <col min="4102" max="4102" width="11.625" style="273" customWidth="1"/>
    <col min="4103" max="4103" width="12.875" style="273" customWidth="1"/>
    <col min="4104" max="4104" width="11.625" style="273" customWidth="1"/>
    <col min="4105" max="4105" width="15" style="273" customWidth="1"/>
    <col min="4106" max="4106" width="11.625" style="273" customWidth="1"/>
    <col min="4107" max="4107" width="15" style="273" customWidth="1"/>
    <col min="4108" max="4108" width="11.625" style="273" customWidth="1"/>
    <col min="4109" max="4111" width="15" style="273" customWidth="1"/>
    <col min="4112" max="4112" width="18.375" style="273" customWidth="1"/>
    <col min="4113" max="4352" width="9" style="273"/>
    <col min="4353" max="4353" width="14.625" style="273" customWidth="1"/>
    <col min="4354" max="4355" width="12.625" style="273" customWidth="1"/>
    <col min="4356" max="4356" width="11.625" style="273" customWidth="1"/>
    <col min="4357" max="4357" width="12.875" style="273" customWidth="1"/>
    <col min="4358" max="4358" width="11.625" style="273" customWidth="1"/>
    <col min="4359" max="4359" width="12.875" style="273" customWidth="1"/>
    <col min="4360" max="4360" width="11.625" style="273" customWidth="1"/>
    <col min="4361" max="4361" width="15" style="273" customWidth="1"/>
    <col min="4362" max="4362" width="11.625" style="273" customWidth="1"/>
    <col min="4363" max="4363" width="15" style="273" customWidth="1"/>
    <col min="4364" max="4364" width="11.625" style="273" customWidth="1"/>
    <col min="4365" max="4367" width="15" style="273" customWidth="1"/>
    <col min="4368" max="4368" width="18.375" style="273" customWidth="1"/>
    <col min="4369" max="4608" width="9" style="273"/>
    <col min="4609" max="4609" width="14.625" style="273" customWidth="1"/>
    <col min="4610" max="4611" width="12.625" style="273" customWidth="1"/>
    <col min="4612" max="4612" width="11.625" style="273" customWidth="1"/>
    <col min="4613" max="4613" width="12.875" style="273" customWidth="1"/>
    <col min="4614" max="4614" width="11.625" style="273" customWidth="1"/>
    <col min="4615" max="4615" width="12.875" style="273" customWidth="1"/>
    <col min="4616" max="4616" width="11.625" style="273" customWidth="1"/>
    <col min="4617" max="4617" width="15" style="273" customWidth="1"/>
    <col min="4618" max="4618" width="11.625" style="273" customWidth="1"/>
    <col min="4619" max="4619" width="15" style="273" customWidth="1"/>
    <col min="4620" max="4620" width="11.625" style="273" customWidth="1"/>
    <col min="4621" max="4623" width="15" style="273" customWidth="1"/>
    <col min="4624" max="4624" width="18.375" style="273" customWidth="1"/>
    <col min="4625" max="4864" width="9" style="273"/>
    <col min="4865" max="4865" width="14.625" style="273" customWidth="1"/>
    <col min="4866" max="4867" width="12.625" style="273" customWidth="1"/>
    <col min="4868" max="4868" width="11.625" style="273" customWidth="1"/>
    <col min="4869" max="4869" width="12.875" style="273" customWidth="1"/>
    <col min="4870" max="4870" width="11.625" style="273" customWidth="1"/>
    <col min="4871" max="4871" width="12.875" style="273" customWidth="1"/>
    <col min="4872" max="4872" width="11.625" style="273" customWidth="1"/>
    <col min="4873" max="4873" width="15" style="273" customWidth="1"/>
    <col min="4874" max="4874" width="11.625" style="273" customWidth="1"/>
    <col min="4875" max="4875" width="15" style="273" customWidth="1"/>
    <col min="4876" max="4876" width="11.625" style="273" customWidth="1"/>
    <col min="4877" max="4879" width="15" style="273" customWidth="1"/>
    <col min="4880" max="4880" width="18.375" style="273" customWidth="1"/>
    <col min="4881" max="5120" width="9" style="273"/>
    <col min="5121" max="5121" width="14.625" style="273" customWidth="1"/>
    <col min="5122" max="5123" width="12.625" style="273" customWidth="1"/>
    <col min="5124" max="5124" width="11.625" style="273" customWidth="1"/>
    <col min="5125" max="5125" width="12.875" style="273" customWidth="1"/>
    <col min="5126" max="5126" width="11.625" style="273" customWidth="1"/>
    <col min="5127" max="5127" width="12.875" style="273" customWidth="1"/>
    <col min="5128" max="5128" width="11.625" style="273" customWidth="1"/>
    <col min="5129" max="5129" width="15" style="273" customWidth="1"/>
    <col min="5130" max="5130" width="11.625" style="273" customWidth="1"/>
    <col min="5131" max="5131" width="15" style="273" customWidth="1"/>
    <col min="5132" max="5132" width="11.625" style="273" customWidth="1"/>
    <col min="5133" max="5135" width="15" style="273" customWidth="1"/>
    <col min="5136" max="5136" width="18.375" style="273" customWidth="1"/>
    <col min="5137" max="5376" width="9" style="273"/>
    <col min="5377" max="5377" width="14.625" style="273" customWidth="1"/>
    <col min="5378" max="5379" width="12.625" style="273" customWidth="1"/>
    <col min="5380" max="5380" width="11.625" style="273" customWidth="1"/>
    <col min="5381" max="5381" width="12.875" style="273" customWidth="1"/>
    <col min="5382" max="5382" width="11.625" style="273" customWidth="1"/>
    <col min="5383" max="5383" width="12.875" style="273" customWidth="1"/>
    <col min="5384" max="5384" width="11.625" style="273" customWidth="1"/>
    <col min="5385" max="5385" width="15" style="273" customWidth="1"/>
    <col min="5386" max="5386" width="11.625" style="273" customWidth="1"/>
    <col min="5387" max="5387" width="15" style="273" customWidth="1"/>
    <col min="5388" max="5388" width="11.625" style="273" customWidth="1"/>
    <col min="5389" max="5391" width="15" style="273" customWidth="1"/>
    <col min="5392" max="5392" width="18.375" style="273" customWidth="1"/>
    <col min="5393" max="5632" width="9" style="273"/>
    <col min="5633" max="5633" width="14.625" style="273" customWidth="1"/>
    <col min="5634" max="5635" width="12.625" style="273" customWidth="1"/>
    <col min="5636" max="5636" width="11.625" style="273" customWidth="1"/>
    <col min="5637" max="5637" width="12.875" style="273" customWidth="1"/>
    <col min="5638" max="5638" width="11.625" style="273" customWidth="1"/>
    <col min="5639" max="5639" width="12.875" style="273" customWidth="1"/>
    <col min="5640" max="5640" width="11.625" style="273" customWidth="1"/>
    <col min="5641" max="5641" width="15" style="273" customWidth="1"/>
    <col min="5642" max="5642" width="11.625" style="273" customWidth="1"/>
    <col min="5643" max="5643" width="15" style="273" customWidth="1"/>
    <col min="5644" max="5644" width="11.625" style="273" customWidth="1"/>
    <col min="5645" max="5647" width="15" style="273" customWidth="1"/>
    <col min="5648" max="5648" width="18.375" style="273" customWidth="1"/>
    <col min="5649" max="5888" width="9" style="273"/>
    <col min="5889" max="5889" width="14.625" style="273" customWidth="1"/>
    <col min="5890" max="5891" width="12.625" style="273" customWidth="1"/>
    <col min="5892" max="5892" width="11.625" style="273" customWidth="1"/>
    <col min="5893" max="5893" width="12.875" style="273" customWidth="1"/>
    <col min="5894" max="5894" width="11.625" style="273" customWidth="1"/>
    <col min="5895" max="5895" width="12.875" style="273" customWidth="1"/>
    <col min="5896" max="5896" width="11.625" style="273" customWidth="1"/>
    <col min="5897" max="5897" width="15" style="273" customWidth="1"/>
    <col min="5898" max="5898" width="11.625" style="273" customWidth="1"/>
    <col min="5899" max="5899" width="15" style="273" customWidth="1"/>
    <col min="5900" max="5900" width="11.625" style="273" customWidth="1"/>
    <col min="5901" max="5903" width="15" style="273" customWidth="1"/>
    <col min="5904" max="5904" width="18.375" style="273" customWidth="1"/>
    <col min="5905" max="6144" width="9" style="273"/>
    <col min="6145" max="6145" width="14.625" style="273" customWidth="1"/>
    <col min="6146" max="6147" width="12.625" style="273" customWidth="1"/>
    <col min="6148" max="6148" width="11.625" style="273" customWidth="1"/>
    <col min="6149" max="6149" width="12.875" style="273" customWidth="1"/>
    <col min="6150" max="6150" width="11.625" style="273" customWidth="1"/>
    <col min="6151" max="6151" width="12.875" style="273" customWidth="1"/>
    <col min="6152" max="6152" width="11.625" style="273" customWidth="1"/>
    <col min="6153" max="6153" width="15" style="273" customWidth="1"/>
    <col min="6154" max="6154" width="11.625" style="273" customWidth="1"/>
    <col min="6155" max="6155" width="15" style="273" customWidth="1"/>
    <col min="6156" max="6156" width="11.625" style="273" customWidth="1"/>
    <col min="6157" max="6159" width="15" style="273" customWidth="1"/>
    <col min="6160" max="6160" width="18.375" style="273" customWidth="1"/>
    <col min="6161" max="6400" width="9" style="273"/>
    <col min="6401" max="6401" width="14.625" style="273" customWidth="1"/>
    <col min="6402" max="6403" width="12.625" style="273" customWidth="1"/>
    <col min="6404" max="6404" width="11.625" style="273" customWidth="1"/>
    <col min="6405" max="6405" width="12.875" style="273" customWidth="1"/>
    <col min="6406" max="6406" width="11.625" style="273" customWidth="1"/>
    <col min="6407" max="6407" width="12.875" style="273" customWidth="1"/>
    <col min="6408" max="6408" width="11.625" style="273" customWidth="1"/>
    <col min="6409" max="6409" width="15" style="273" customWidth="1"/>
    <col min="6410" max="6410" width="11.625" style="273" customWidth="1"/>
    <col min="6411" max="6411" width="15" style="273" customWidth="1"/>
    <col min="6412" max="6412" width="11.625" style="273" customWidth="1"/>
    <col min="6413" max="6415" width="15" style="273" customWidth="1"/>
    <col min="6416" max="6416" width="18.375" style="273" customWidth="1"/>
    <col min="6417" max="6656" width="9" style="273"/>
    <col min="6657" max="6657" width="14.625" style="273" customWidth="1"/>
    <col min="6658" max="6659" width="12.625" style="273" customWidth="1"/>
    <col min="6660" max="6660" width="11.625" style="273" customWidth="1"/>
    <col min="6661" max="6661" width="12.875" style="273" customWidth="1"/>
    <col min="6662" max="6662" width="11.625" style="273" customWidth="1"/>
    <col min="6663" max="6663" width="12.875" style="273" customWidth="1"/>
    <col min="6664" max="6664" width="11.625" style="273" customWidth="1"/>
    <col min="6665" max="6665" width="15" style="273" customWidth="1"/>
    <col min="6666" max="6666" width="11.625" style="273" customWidth="1"/>
    <col min="6667" max="6667" width="15" style="273" customWidth="1"/>
    <col min="6668" max="6668" width="11.625" style="273" customWidth="1"/>
    <col min="6669" max="6671" width="15" style="273" customWidth="1"/>
    <col min="6672" max="6672" width="18.375" style="273" customWidth="1"/>
    <col min="6673" max="6912" width="9" style="273"/>
    <col min="6913" max="6913" width="14.625" style="273" customWidth="1"/>
    <col min="6914" max="6915" width="12.625" style="273" customWidth="1"/>
    <col min="6916" max="6916" width="11.625" style="273" customWidth="1"/>
    <col min="6917" max="6917" width="12.875" style="273" customWidth="1"/>
    <col min="6918" max="6918" width="11.625" style="273" customWidth="1"/>
    <col min="6919" max="6919" width="12.875" style="273" customWidth="1"/>
    <col min="6920" max="6920" width="11.625" style="273" customWidth="1"/>
    <col min="6921" max="6921" width="15" style="273" customWidth="1"/>
    <col min="6922" max="6922" width="11.625" style="273" customWidth="1"/>
    <col min="6923" max="6923" width="15" style="273" customWidth="1"/>
    <col min="6924" max="6924" width="11.625" style="273" customWidth="1"/>
    <col min="6925" max="6927" width="15" style="273" customWidth="1"/>
    <col min="6928" max="6928" width="18.375" style="273" customWidth="1"/>
    <col min="6929" max="7168" width="9" style="273"/>
    <col min="7169" max="7169" width="14.625" style="273" customWidth="1"/>
    <col min="7170" max="7171" width="12.625" style="273" customWidth="1"/>
    <col min="7172" max="7172" width="11.625" style="273" customWidth="1"/>
    <col min="7173" max="7173" width="12.875" style="273" customWidth="1"/>
    <col min="7174" max="7174" width="11.625" style="273" customWidth="1"/>
    <col min="7175" max="7175" width="12.875" style="273" customWidth="1"/>
    <col min="7176" max="7176" width="11.625" style="273" customWidth="1"/>
    <col min="7177" max="7177" width="15" style="273" customWidth="1"/>
    <col min="7178" max="7178" width="11.625" style="273" customWidth="1"/>
    <col min="7179" max="7179" width="15" style="273" customWidth="1"/>
    <col min="7180" max="7180" width="11.625" style="273" customWidth="1"/>
    <col min="7181" max="7183" width="15" style="273" customWidth="1"/>
    <col min="7184" max="7184" width="18.375" style="273" customWidth="1"/>
    <col min="7185" max="7424" width="9" style="273"/>
    <col min="7425" max="7425" width="14.625" style="273" customWidth="1"/>
    <col min="7426" max="7427" width="12.625" style="273" customWidth="1"/>
    <col min="7428" max="7428" width="11.625" style="273" customWidth="1"/>
    <col min="7429" max="7429" width="12.875" style="273" customWidth="1"/>
    <col min="7430" max="7430" width="11.625" style="273" customWidth="1"/>
    <col min="7431" max="7431" width="12.875" style="273" customWidth="1"/>
    <col min="7432" max="7432" width="11.625" style="273" customWidth="1"/>
    <col min="7433" max="7433" width="15" style="273" customWidth="1"/>
    <col min="7434" max="7434" width="11.625" style="273" customWidth="1"/>
    <col min="7435" max="7435" width="15" style="273" customWidth="1"/>
    <col min="7436" max="7436" width="11.625" style="273" customWidth="1"/>
    <col min="7437" max="7439" width="15" style="273" customWidth="1"/>
    <col min="7440" max="7440" width="18.375" style="273" customWidth="1"/>
    <col min="7441" max="7680" width="9" style="273"/>
    <col min="7681" max="7681" width="14.625" style="273" customWidth="1"/>
    <col min="7682" max="7683" width="12.625" style="273" customWidth="1"/>
    <col min="7684" max="7684" width="11.625" style="273" customWidth="1"/>
    <col min="7685" max="7685" width="12.875" style="273" customWidth="1"/>
    <col min="7686" max="7686" width="11.625" style="273" customWidth="1"/>
    <col min="7687" max="7687" width="12.875" style="273" customWidth="1"/>
    <col min="7688" max="7688" width="11.625" style="273" customWidth="1"/>
    <col min="7689" max="7689" width="15" style="273" customWidth="1"/>
    <col min="7690" max="7690" width="11.625" style="273" customWidth="1"/>
    <col min="7691" max="7691" width="15" style="273" customWidth="1"/>
    <col min="7692" max="7692" width="11.625" style="273" customWidth="1"/>
    <col min="7693" max="7695" width="15" style="273" customWidth="1"/>
    <col min="7696" max="7696" width="18.375" style="273" customWidth="1"/>
    <col min="7697" max="7936" width="9" style="273"/>
    <col min="7937" max="7937" width="14.625" style="273" customWidth="1"/>
    <col min="7938" max="7939" width="12.625" style="273" customWidth="1"/>
    <col min="7940" max="7940" width="11.625" style="273" customWidth="1"/>
    <col min="7941" max="7941" width="12.875" style="273" customWidth="1"/>
    <col min="7942" max="7942" width="11.625" style="273" customWidth="1"/>
    <col min="7943" max="7943" width="12.875" style="273" customWidth="1"/>
    <col min="7944" max="7944" width="11.625" style="273" customWidth="1"/>
    <col min="7945" max="7945" width="15" style="273" customWidth="1"/>
    <col min="7946" max="7946" width="11.625" style="273" customWidth="1"/>
    <col min="7947" max="7947" width="15" style="273" customWidth="1"/>
    <col min="7948" max="7948" width="11.625" style="273" customWidth="1"/>
    <col min="7949" max="7951" width="15" style="273" customWidth="1"/>
    <col min="7952" max="7952" width="18.375" style="273" customWidth="1"/>
    <col min="7953" max="8192" width="9" style="273"/>
    <col min="8193" max="8193" width="14.625" style="273" customWidth="1"/>
    <col min="8194" max="8195" width="12.625" style="273" customWidth="1"/>
    <col min="8196" max="8196" width="11.625" style="273" customWidth="1"/>
    <col min="8197" max="8197" width="12.875" style="273" customWidth="1"/>
    <col min="8198" max="8198" width="11.625" style="273" customWidth="1"/>
    <col min="8199" max="8199" width="12.875" style="273" customWidth="1"/>
    <col min="8200" max="8200" width="11.625" style="273" customWidth="1"/>
    <col min="8201" max="8201" width="15" style="273" customWidth="1"/>
    <col min="8202" max="8202" width="11.625" style="273" customWidth="1"/>
    <col min="8203" max="8203" width="15" style="273" customWidth="1"/>
    <col min="8204" max="8204" width="11.625" style="273" customWidth="1"/>
    <col min="8205" max="8207" width="15" style="273" customWidth="1"/>
    <col min="8208" max="8208" width="18.375" style="273" customWidth="1"/>
    <col min="8209" max="8448" width="9" style="273"/>
    <col min="8449" max="8449" width="14.625" style="273" customWidth="1"/>
    <col min="8450" max="8451" width="12.625" style="273" customWidth="1"/>
    <col min="8452" max="8452" width="11.625" style="273" customWidth="1"/>
    <col min="8453" max="8453" width="12.875" style="273" customWidth="1"/>
    <col min="8454" max="8454" width="11.625" style="273" customWidth="1"/>
    <col min="8455" max="8455" width="12.875" style="273" customWidth="1"/>
    <col min="8456" max="8456" width="11.625" style="273" customWidth="1"/>
    <col min="8457" max="8457" width="15" style="273" customWidth="1"/>
    <col min="8458" max="8458" width="11.625" style="273" customWidth="1"/>
    <col min="8459" max="8459" width="15" style="273" customWidth="1"/>
    <col min="8460" max="8460" width="11.625" style="273" customWidth="1"/>
    <col min="8461" max="8463" width="15" style="273" customWidth="1"/>
    <col min="8464" max="8464" width="18.375" style="273" customWidth="1"/>
    <col min="8465" max="8704" width="9" style="273"/>
    <col min="8705" max="8705" width="14.625" style="273" customWidth="1"/>
    <col min="8706" max="8707" width="12.625" style="273" customWidth="1"/>
    <col min="8708" max="8708" width="11.625" style="273" customWidth="1"/>
    <col min="8709" max="8709" width="12.875" style="273" customWidth="1"/>
    <col min="8710" max="8710" width="11.625" style="273" customWidth="1"/>
    <col min="8711" max="8711" width="12.875" style="273" customWidth="1"/>
    <col min="8712" max="8712" width="11.625" style="273" customWidth="1"/>
    <col min="8713" max="8713" width="15" style="273" customWidth="1"/>
    <col min="8714" max="8714" width="11.625" style="273" customWidth="1"/>
    <col min="8715" max="8715" width="15" style="273" customWidth="1"/>
    <col min="8716" max="8716" width="11.625" style="273" customWidth="1"/>
    <col min="8717" max="8719" width="15" style="273" customWidth="1"/>
    <col min="8720" max="8720" width="18.375" style="273" customWidth="1"/>
    <col min="8721" max="8960" width="9" style="273"/>
    <col min="8961" max="8961" width="14.625" style="273" customWidth="1"/>
    <col min="8962" max="8963" width="12.625" style="273" customWidth="1"/>
    <col min="8964" max="8964" width="11.625" style="273" customWidth="1"/>
    <col min="8965" max="8965" width="12.875" style="273" customWidth="1"/>
    <col min="8966" max="8966" width="11.625" style="273" customWidth="1"/>
    <col min="8967" max="8967" width="12.875" style="273" customWidth="1"/>
    <col min="8968" max="8968" width="11.625" style="273" customWidth="1"/>
    <col min="8969" max="8969" width="15" style="273" customWidth="1"/>
    <col min="8970" max="8970" width="11.625" style="273" customWidth="1"/>
    <col min="8971" max="8971" width="15" style="273" customWidth="1"/>
    <col min="8972" max="8972" width="11.625" style="273" customWidth="1"/>
    <col min="8973" max="8975" width="15" style="273" customWidth="1"/>
    <col min="8976" max="8976" width="18.375" style="273" customWidth="1"/>
    <col min="8977" max="9216" width="9" style="273"/>
    <col min="9217" max="9217" width="14.625" style="273" customWidth="1"/>
    <col min="9218" max="9219" width="12.625" style="273" customWidth="1"/>
    <col min="9220" max="9220" width="11.625" style="273" customWidth="1"/>
    <col min="9221" max="9221" width="12.875" style="273" customWidth="1"/>
    <col min="9222" max="9222" width="11.625" style="273" customWidth="1"/>
    <col min="9223" max="9223" width="12.875" style="273" customWidth="1"/>
    <col min="9224" max="9224" width="11.625" style="273" customWidth="1"/>
    <col min="9225" max="9225" width="15" style="273" customWidth="1"/>
    <col min="9226" max="9226" width="11.625" style="273" customWidth="1"/>
    <col min="9227" max="9227" width="15" style="273" customWidth="1"/>
    <col min="9228" max="9228" width="11.625" style="273" customWidth="1"/>
    <col min="9229" max="9231" width="15" style="273" customWidth="1"/>
    <col min="9232" max="9232" width="18.375" style="273" customWidth="1"/>
    <col min="9233" max="9472" width="9" style="273"/>
    <col min="9473" max="9473" width="14.625" style="273" customWidth="1"/>
    <col min="9474" max="9475" width="12.625" style="273" customWidth="1"/>
    <col min="9476" max="9476" width="11.625" style="273" customWidth="1"/>
    <col min="9477" max="9477" width="12.875" style="273" customWidth="1"/>
    <col min="9478" max="9478" width="11.625" style="273" customWidth="1"/>
    <col min="9479" max="9479" width="12.875" style="273" customWidth="1"/>
    <col min="9480" max="9480" width="11.625" style="273" customWidth="1"/>
    <col min="9481" max="9481" width="15" style="273" customWidth="1"/>
    <col min="9482" max="9482" width="11.625" style="273" customWidth="1"/>
    <col min="9483" max="9483" width="15" style="273" customWidth="1"/>
    <col min="9484" max="9484" width="11.625" style="273" customWidth="1"/>
    <col min="9485" max="9487" width="15" style="273" customWidth="1"/>
    <col min="9488" max="9488" width="18.375" style="273" customWidth="1"/>
    <col min="9489" max="9728" width="9" style="273"/>
    <col min="9729" max="9729" width="14.625" style="273" customWidth="1"/>
    <col min="9730" max="9731" width="12.625" style="273" customWidth="1"/>
    <col min="9732" max="9732" width="11.625" style="273" customWidth="1"/>
    <col min="9733" max="9733" width="12.875" style="273" customWidth="1"/>
    <col min="9734" max="9734" width="11.625" style="273" customWidth="1"/>
    <col min="9735" max="9735" width="12.875" style="273" customWidth="1"/>
    <col min="9736" max="9736" width="11.625" style="273" customWidth="1"/>
    <col min="9737" max="9737" width="15" style="273" customWidth="1"/>
    <col min="9738" max="9738" width="11.625" style="273" customWidth="1"/>
    <col min="9739" max="9739" width="15" style="273" customWidth="1"/>
    <col min="9740" max="9740" width="11.625" style="273" customWidth="1"/>
    <col min="9741" max="9743" width="15" style="273" customWidth="1"/>
    <col min="9744" max="9744" width="18.375" style="273" customWidth="1"/>
    <col min="9745" max="9984" width="9" style="273"/>
    <col min="9985" max="9985" width="14.625" style="273" customWidth="1"/>
    <col min="9986" max="9987" width="12.625" style="273" customWidth="1"/>
    <col min="9988" max="9988" width="11.625" style="273" customWidth="1"/>
    <col min="9989" max="9989" width="12.875" style="273" customWidth="1"/>
    <col min="9990" max="9990" width="11.625" style="273" customWidth="1"/>
    <col min="9991" max="9991" width="12.875" style="273" customWidth="1"/>
    <col min="9992" max="9992" width="11.625" style="273" customWidth="1"/>
    <col min="9993" max="9993" width="15" style="273" customWidth="1"/>
    <col min="9994" max="9994" width="11.625" style="273" customWidth="1"/>
    <col min="9995" max="9995" width="15" style="273" customWidth="1"/>
    <col min="9996" max="9996" width="11.625" style="273" customWidth="1"/>
    <col min="9997" max="9999" width="15" style="273" customWidth="1"/>
    <col min="10000" max="10000" width="18.375" style="273" customWidth="1"/>
    <col min="10001" max="10240" width="9" style="273"/>
    <col min="10241" max="10241" width="14.625" style="273" customWidth="1"/>
    <col min="10242" max="10243" width="12.625" style="273" customWidth="1"/>
    <col min="10244" max="10244" width="11.625" style="273" customWidth="1"/>
    <col min="10245" max="10245" width="12.875" style="273" customWidth="1"/>
    <col min="10246" max="10246" width="11.625" style="273" customWidth="1"/>
    <col min="10247" max="10247" width="12.875" style="273" customWidth="1"/>
    <col min="10248" max="10248" width="11.625" style="273" customWidth="1"/>
    <col min="10249" max="10249" width="15" style="273" customWidth="1"/>
    <col min="10250" max="10250" width="11.625" style="273" customWidth="1"/>
    <col min="10251" max="10251" width="15" style="273" customWidth="1"/>
    <col min="10252" max="10252" width="11.625" style="273" customWidth="1"/>
    <col min="10253" max="10255" width="15" style="273" customWidth="1"/>
    <col min="10256" max="10256" width="18.375" style="273" customWidth="1"/>
    <col min="10257" max="10496" width="9" style="273"/>
    <col min="10497" max="10497" width="14.625" style="273" customWidth="1"/>
    <col min="10498" max="10499" width="12.625" style="273" customWidth="1"/>
    <col min="10500" max="10500" width="11.625" style="273" customWidth="1"/>
    <col min="10501" max="10501" width="12.875" style="273" customWidth="1"/>
    <col min="10502" max="10502" width="11.625" style="273" customWidth="1"/>
    <col min="10503" max="10503" width="12.875" style="273" customWidth="1"/>
    <col min="10504" max="10504" width="11.625" style="273" customWidth="1"/>
    <col min="10505" max="10505" width="15" style="273" customWidth="1"/>
    <col min="10506" max="10506" width="11.625" style="273" customWidth="1"/>
    <col min="10507" max="10507" width="15" style="273" customWidth="1"/>
    <col min="10508" max="10508" width="11.625" style="273" customWidth="1"/>
    <col min="10509" max="10511" width="15" style="273" customWidth="1"/>
    <col min="10512" max="10512" width="18.375" style="273" customWidth="1"/>
    <col min="10513" max="10752" width="9" style="273"/>
    <col min="10753" max="10753" width="14.625" style="273" customWidth="1"/>
    <col min="10754" max="10755" width="12.625" style="273" customWidth="1"/>
    <col min="10756" max="10756" width="11.625" style="273" customWidth="1"/>
    <col min="10757" max="10757" width="12.875" style="273" customWidth="1"/>
    <col min="10758" max="10758" width="11.625" style="273" customWidth="1"/>
    <col min="10759" max="10759" width="12.875" style="273" customWidth="1"/>
    <col min="10760" max="10760" width="11.625" style="273" customWidth="1"/>
    <col min="10761" max="10761" width="15" style="273" customWidth="1"/>
    <col min="10762" max="10762" width="11.625" style="273" customWidth="1"/>
    <col min="10763" max="10763" width="15" style="273" customWidth="1"/>
    <col min="10764" max="10764" width="11.625" style="273" customWidth="1"/>
    <col min="10765" max="10767" width="15" style="273" customWidth="1"/>
    <col min="10768" max="10768" width="18.375" style="273" customWidth="1"/>
    <col min="10769" max="11008" width="9" style="273"/>
    <col min="11009" max="11009" width="14.625" style="273" customWidth="1"/>
    <col min="11010" max="11011" width="12.625" style="273" customWidth="1"/>
    <col min="11012" max="11012" width="11.625" style="273" customWidth="1"/>
    <col min="11013" max="11013" width="12.875" style="273" customWidth="1"/>
    <col min="11014" max="11014" width="11.625" style="273" customWidth="1"/>
    <col min="11015" max="11015" width="12.875" style="273" customWidth="1"/>
    <col min="11016" max="11016" width="11.625" style="273" customWidth="1"/>
    <col min="11017" max="11017" width="15" style="273" customWidth="1"/>
    <col min="11018" max="11018" width="11.625" style="273" customWidth="1"/>
    <col min="11019" max="11019" width="15" style="273" customWidth="1"/>
    <col min="11020" max="11020" width="11.625" style="273" customWidth="1"/>
    <col min="11021" max="11023" width="15" style="273" customWidth="1"/>
    <col min="11024" max="11024" width="18.375" style="273" customWidth="1"/>
    <col min="11025" max="11264" width="9" style="273"/>
    <col min="11265" max="11265" width="14.625" style="273" customWidth="1"/>
    <col min="11266" max="11267" width="12.625" style="273" customWidth="1"/>
    <col min="11268" max="11268" width="11.625" style="273" customWidth="1"/>
    <col min="11269" max="11269" width="12.875" style="273" customWidth="1"/>
    <col min="11270" max="11270" width="11.625" style="273" customWidth="1"/>
    <col min="11271" max="11271" width="12.875" style="273" customWidth="1"/>
    <col min="11272" max="11272" width="11.625" style="273" customWidth="1"/>
    <col min="11273" max="11273" width="15" style="273" customWidth="1"/>
    <col min="11274" max="11274" width="11.625" style="273" customWidth="1"/>
    <col min="11275" max="11275" width="15" style="273" customWidth="1"/>
    <col min="11276" max="11276" width="11.625" style="273" customWidth="1"/>
    <col min="11277" max="11279" width="15" style="273" customWidth="1"/>
    <col min="11280" max="11280" width="18.375" style="273" customWidth="1"/>
    <col min="11281" max="11520" width="9" style="273"/>
    <col min="11521" max="11521" width="14.625" style="273" customWidth="1"/>
    <col min="11522" max="11523" width="12.625" style="273" customWidth="1"/>
    <col min="11524" max="11524" width="11.625" style="273" customWidth="1"/>
    <col min="11525" max="11525" width="12.875" style="273" customWidth="1"/>
    <col min="11526" max="11526" width="11.625" style="273" customWidth="1"/>
    <col min="11527" max="11527" width="12.875" style="273" customWidth="1"/>
    <col min="11528" max="11528" width="11.625" style="273" customWidth="1"/>
    <col min="11529" max="11529" width="15" style="273" customWidth="1"/>
    <col min="11530" max="11530" width="11.625" style="273" customWidth="1"/>
    <col min="11531" max="11531" width="15" style="273" customWidth="1"/>
    <col min="11532" max="11532" width="11.625" style="273" customWidth="1"/>
    <col min="11533" max="11535" width="15" style="273" customWidth="1"/>
    <col min="11536" max="11536" width="18.375" style="273" customWidth="1"/>
    <col min="11537" max="11776" width="9" style="273"/>
    <col min="11777" max="11777" width="14.625" style="273" customWidth="1"/>
    <col min="11778" max="11779" width="12.625" style="273" customWidth="1"/>
    <col min="11780" max="11780" width="11.625" style="273" customWidth="1"/>
    <col min="11781" max="11781" width="12.875" style="273" customWidth="1"/>
    <col min="11782" max="11782" width="11.625" style="273" customWidth="1"/>
    <col min="11783" max="11783" width="12.875" style="273" customWidth="1"/>
    <col min="11784" max="11784" width="11.625" style="273" customWidth="1"/>
    <col min="11785" max="11785" width="15" style="273" customWidth="1"/>
    <col min="11786" max="11786" width="11.625" style="273" customWidth="1"/>
    <col min="11787" max="11787" width="15" style="273" customWidth="1"/>
    <col min="11788" max="11788" width="11.625" style="273" customWidth="1"/>
    <col min="11789" max="11791" width="15" style="273" customWidth="1"/>
    <col min="11792" max="11792" width="18.375" style="273" customWidth="1"/>
    <col min="11793" max="12032" width="9" style="273"/>
    <col min="12033" max="12033" width="14.625" style="273" customWidth="1"/>
    <col min="12034" max="12035" width="12.625" style="273" customWidth="1"/>
    <col min="12036" max="12036" width="11.625" style="273" customWidth="1"/>
    <col min="12037" max="12037" width="12.875" style="273" customWidth="1"/>
    <col min="12038" max="12038" width="11.625" style="273" customWidth="1"/>
    <col min="12039" max="12039" width="12.875" style="273" customWidth="1"/>
    <col min="12040" max="12040" width="11.625" style="273" customWidth="1"/>
    <col min="12041" max="12041" width="15" style="273" customWidth="1"/>
    <col min="12042" max="12042" width="11.625" style="273" customWidth="1"/>
    <col min="12043" max="12043" width="15" style="273" customWidth="1"/>
    <col min="12044" max="12044" width="11.625" style="273" customWidth="1"/>
    <col min="12045" max="12047" width="15" style="273" customWidth="1"/>
    <col min="12048" max="12048" width="18.375" style="273" customWidth="1"/>
    <col min="12049" max="12288" width="9" style="273"/>
    <col min="12289" max="12289" width="14.625" style="273" customWidth="1"/>
    <col min="12290" max="12291" width="12.625" style="273" customWidth="1"/>
    <col min="12292" max="12292" width="11.625" style="273" customWidth="1"/>
    <col min="12293" max="12293" width="12.875" style="273" customWidth="1"/>
    <col min="12294" max="12294" width="11.625" style="273" customWidth="1"/>
    <col min="12295" max="12295" width="12.875" style="273" customWidth="1"/>
    <col min="12296" max="12296" width="11.625" style="273" customWidth="1"/>
    <col min="12297" max="12297" width="15" style="273" customWidth="1"/>
    <col min="12298" max="12298" width="11.625" style="273" customWidth="1"/>
    <col min="12299" max="12299" width="15" style="273" customWidth="1"/>
    <col min="12300" max="12300" width="11.625" style="273" customWidth="1"/>
    <col min="12301" max="12303" width="15" style="273" customWidth="1"/>
    <col min="12304" max="12304" width="18.375" style="273" customWidth="1"/>
    <col min="12305" max="12544" width="9" style="273"/>
    <col min="12545" max="12545" width="14.625" style="273" customWidth="1"/>
    <col min="12546" max="12547" width="12.625" style="273" customWidth="1"/>
    <col min="12548" max="12548" width="11.625" style="273" customWidth="1"/>
    <col min="12549" max="12549" width="12.875" style="273" customWidth="1"/>
    <col min="12550" max="12550" width="11.625" style="273" customWidth="1"/>
    <col min="12551" max="12551" width="12.875" style="273" customWidth="1"/>
    <col min="12552" max="12552" width="11.625" style="273" customWidth="1"/>
    <col min="12553" max="12553" width="15" style="273" customWidth="1"/>
    <col min="12554" max="12554" width="11.625" style="273" customWidth="1"/>
    <col min="12555" max="12555" width="15" style="273" customWidth="1"/>
    <col min="12556" max="12556" width="11.625" style="273" customWidth="1"/>
    <col min="12557" max="12559" width="15" style="273" customWidth="1"/>
    <col min="12560" max="12560" width="18.375" style="273" customWidth="1"/>
    <col min="12561" max="12800" width="9" style="273"/>
    <col min="12801" max="12801" width="14.625" style="273" customWidth="1"/>
    <col min="12802" max="12803" width="12.625" style="273" customWidth="1"/>
    <col min="12804" max="12804" width="11.625" style="273" customWidth="1"/>
    <col min="12805" max="12805" width="12.875" style="273" customWidth="1"/>
    <col min="12806" max="12806" width="11.625" style="273" customWidth="1"/>
    <col min="12807" max="12807" width="12.875" style="273" customWidth="1"/>
    <col min="12808" max="12808" width="11.625" style="273" customWidth="1"/>
    <col min="12809" max="12809" width="15" style="273" customWidth="1"/>
    <col min="12810" max="12810" width="11.625" style="273" customWidth="1"/>
    <col min="12811" max="12811" width="15" style="273" customWidth="1"/>
    <col min="12812" max="12812" width="11.625" style="273" customWidth="1"/>
    <col min="12813" max="12815" width="15" style="273" customWidth="1"/>
    <col min="12816" max="12816" width="18.375" style="273" customWidth="1"/>
    <col min="12817" max="13056" width="9" style="273"/>
    <col min="13057" max="13057" width="14.625" style="273" customWidth="1"/>
    <col min="13058" max="13059" width="12.625" style="273" customWidth="1"/>
    <col min="13060" max="13060" width="11.625" style="273" customWidth="1"/>
    <col min="13061" max="13061" width="12.875" style="273" customWidth="1"/>
    <col min="13062" max="13062" width="11.625" style="273" customWidth="1"/>
    <col min="13063" max="13063" width="12.875" style="273" customWidth="1"/>
    <col min="13064" max="13064" width="11.625" style="273" customWidth="1"/>
    <col min="13065" max="13065" width="15" style="273" customWidth="1"/>
    <col min="13066" max="13066" width="11.625" style="273" customWidth="1"/>
    <col min="13067" max="13067" width="15" style="273" customWidth="1"/>
    <col min="13068" max="13068" width="11.625" style="273" customWidth="1"/>
    <col min="13069" max="13071" width="15" style="273" customWidth="1"/>
    <col min="13072" max="13072" width="18.375" style="273" customWidth="1"/>
    <col min="13073" max="13312" width="9" style="273"/>
    <col min="13313" max="13313" width="14.625" style="273" customWidth="1"/>
    <col min="13314" max="13315" width="12.625" style="273" customWidth="1"/>
    <col min="13316" max="13316" width="11.625" style="273" customWidth="1"/>
    <col min="13317" max="13317" width="12.875" style="273" customWidth="1"/>
    <col min="13318" max="13318" width="11.625" style="273" customWidth="1"/>
    <col min="13319" max="13319" width="12.875" style="273" customWidth="1"/>
    <col min="13320" max="13320" width="11.625" style="273" customWidth="1"/>
    <col min="13321" max="13321" width="15" style="273" customWidth="1"/>
    <col min="13322" max="13322" width="11.625" style="273" customWidth="1"/>
    <col min="13323" max="13323" width="15" style="273" customWidth="1"/>
    <col min="13324" max="13324" width="11.625" style="273" customWidth="1"/>
    <col min="13325" max="13327" width="15" style="273" customWidth="1"/>
    <col min="13328" max="13328" width="18.375" style="273" customWidth="1"/>
    <col min="13329" max="13568" width="9" style="273"/>
    <col min="13569" max="13569" width="14.625" style="273" customWidth="1"/>
    <col min="13570" max="13571" width="12.625" style="273" customWidth="1"/>
    <col min="13572" max="13572" width="11.625" style="273" customWidth="1"/>
    <col min="13573" max="13573" width="12.875" style="273" customWidth="1"/>
    <col min="13574" max="13574" width="11.625" style="273" customWidth="1"/>
    <col min="13575" max="13575" width="12.875" style="273" customWidth="1"/>
    <col min="13576" max="13576" width="11.625" style="273" customWidth="1"/>
    <col min="13577" max="13577" width="15" style="273" customWidth="1"/>
    <col min="13578" max="13578" width="11.625" style="273" customWidth="1"/>
    <col min="13579" max="13579" width="15" style="273" customWidth="1"/>
    <col min="13580" max="13580" width="11.625" style="273" customWidth="1"/>
    <col min="13581" max="13583" width="15" style="273" customWidth="1"/>
    <col min="13584" max="13584" width="18.375" style="273" customWidth="1"/>
    <col min="13585" max="13824" width="9" style="273"/>
    <col min="13825" max="13825" width="14.625" style="273" customWidth="1"/>
    <col min="13826" max="13827" width="12.625" style="273" customWidth="1"/>
    <col min="13828" max="13828" width="11.625" style="273" customWidth="1"/>
    <col min="13829" max="13829" width="12.875" style="273" customWidth="1"/>
    <col min="13830" max="13830" width="11.625" style="273" customWidth="1"/>
    <col min="13831" max="13831" width="12.875" style="273" customWidth="1"/>
    <col min="13832" max="13832" width="11.625" style="273" customWidth="1"/>
    <col min="13833" max="13833" width="15" style="273" customWidth="1"/>
    <col min="13834" max="13834" width="11.625" style="273" customWidth="1"/>
    <col min="13835" max="13835" width="15" style="273" customWidth="1"/>
    <col min="13836" max="13836" width="11.625" style="273" customWidth="1"/>
    <col min="13837" max="13839" width="15" style="273" customWidth="1"/>
    <col min="13840" max="13840" width="18.375" style="273" customWidth="1"/>
    <col min="13841" max="14080" width="9" style="273"/>
    <col min="14081" max="14081" width="14.625" style="273" customWidth="1"/>
    <col min="14082" max="14083" width="12.625" style="273" customWidth="1"/>
    <col min="14084" max="14084" width="11.625" style="273" customWidth="1"/>
    <col min="14085" max="14085" width="12.875" style="273" customWidth="1"/>
    <col min="14086" max="14086" width="11.625" style="273" customWidth="1"/>
    <col min="14087" max="14087" width="12.875" style="273" customWidth="1"/>
    <col min="14088" max="14088" width="11.625" style="273" customWidth="1"/>
    <col min="14089" max="14089" width="15" style="273" customWidth="1"/>
    <col min="14090" max="14090" width="11.625" style="273" customWidth="1"/>
    <col min="14091" max="14091" width="15" style="273" customWidth="1"/>
    <col min="14092" max="14092" width="11.625" style="273" customWidth="1"/>
    <col min="14093" max="14095" width="15" style="273" customWidth="1"/>
    <col min="14096" max="14096" width="18.375" style="273" customWidth="1"/>
    <col min="14097" max="14336" width="9" style="273"/>
    <col min="14337" max="14337" width="14.625" style="273" customWidth="1"/>
    <col min="14338" max="14339" width="12.625" style="273" customWidth="1"/>
    <col min="14340" max="14340" width="11.625" style="273" customWidth="1"/>
    <col min="14341" max="14341" width="12.875" style="273" customWidth="1"/>
    <col min="14342" max="14342" width="11.625" style="273" customWidth="1"/>
    <col min="14343" max="14343" width="12.875" style="273" customWidth="1"/>
    <col min="14344" max="14344" width="11.625" style="273" customWidth="1"/>
    <col min="14345" max="14345" width="15" style="273" customWidth="1"/>
    <col min="14346" max="14346" width="11.625" style="273" customWidth="1"/>
    <col min="14347" max="14347" width="15" style="273" customWidth="1"/>
    <col min="14348" max="14348" width="11.625" style="273" customWidth="1"/>
    <col min="14349" max="14351" width="15" style="273" customWidth="1"/>
    <col min="14352" max="14352" width="18.375" style="273" customWidth="1"/>
    <col min="14353" max="14592" width="9" style="273"/>
    <col min="14593" max="14593" width="14.625" style="273" customWidth="1"/>
    <col min="14594" max="14595" width="12.625" style="273" customWidth="1"/>
    <col min="14596" max="14596" width="11.625" style="273" customWidth="1"/>
    <col min="14597" max="14597" width="12.875" style="273" customWidth="1"/>
    <col min="14598" max="14598" width="11.625" style="273" customWidth="1"/>
    <col min="14599" max="14599" width="12.875" style="273" customWidth="1"/>
    <col min="14600" max="14600" width="11.625" style="273" customWidth="1"/>
    <col min="14601" max="14601" width="15" style="273" customWidth="1"/>
    <col min="14602" max="14602" width="11.625" style="273" customWidth="1"/>
    <col min="14603" max="14603" width="15" style="273" customWidth="1"/>
    <col min="14604" max="14604" width="11.625" style="273" customWidth="1"/>
    <col min="14605" max="14607" width="15" style="273" customWidth="1"/>
    <col min="14608" max="14608" width="18.375" style="273" customWidth="1"/>
    <col min="14609" max="14848" width="9" style="273"/>
    <col min="14849" max="14849" width="14.625" style="273" customWidth="1"/>
    <col min="14850" max="14851" width="12.625" style="273" customWidth="1"/>
    <col min="14852" max="14852" width="11.625" style="273" customWidth="1"/>
    <col min="14853" max="14853" width="12.875" style="273" customWidth="1"/>
    <col min="14854" max="14854" width="11.625" style="273" customWidth="1"/>
    <col min="14855" max="14855" width="12.875" style="273" customWidth="1"/>
    <col min="14856" max="14856" width="11.625" style="273" customWidth="1"/>
    <col min="14857" max="14857" width="15" style="273" customWidth="1"/>
    <col min="14858" max="14858" width="11.625" style="273" customWidth="1"/>
    <col min="14859" max="14859" width="15" style="273" customWidth="1"/>
    <col min="14860" max="14860" width="11.625" style="273" customWidth="1"/>
    <col min="14861" max="14863" width="15" style="273" customWidth="1"/>
    <col min="14864" max="14864" width="18.375" style="273" customWidth="1"/>
    <col min="14865" max="15104" width="9" style="273"/>
    <col min="15105" max="15105" width="14.625" style="273" customWidth="1"/>
    <col min="15106" max="15107" width="12.625" style="273" customWidth="1"/>
    <col min="15108" max="15108" width="11.625" style="273" customWidth="1"/>
    <col min="15109" max="15109" width="12.875" style="273" customWidth="1"/>
    <col min="15110" max="15110" width="11.625" style="273" customWidth="1"/>
    <col min="15111" max="15111" width="12.875" style="273" customWidth="1"/>
    <col min="15112" max="15112" width="11.625" style="273" customWidth="1"/>
    <col min="15113" max="15113" width="15" style="273" customWidth="1"/>
    <col min="15114" max="15114" width="11.625" style="273" customWidth="1"/>
    <col min="15115" max="15115" width="15" style="273" customWidth="1"/>
    <col min="15116" max="15116" width="11.625" style="273" customWidth="1"/>
    <col min="15117" max="15119" width="15" style="273" customWidth="1"/>
    <col min="15120" max="15120" width="18.375" style="273" customWidth="1"/>
    <col min="15121" max="15360" width="9" style="273"/>
    <col min="15361" max="15361" width="14.625" style="273" customWidth="1"/>
    <col min="15362" max="15363" width="12.625" style="273" customWidth="1"/>
    <col min="15364" max="15364" width="11.625" style="273" customWidth="1"/>
    <col min="15365" max="15365" width="12.875" style="273" customWidth="1"/>
    <col min="15366" max="15366" width="11.625" style="273" customWidth="1"/>
    <col min="15367" max="15367" width="12.875" style="273" customWidth="1"/>
    <col min="15368" max="15368" width="11.625" style="273" customWidth="1"/>
    <col min="15369" max="15369" width="15" style="273" customWidth="1"/>
    <col min="15370" max="15370" width="11.625" style="273" customWidth="1"/>
    <col min="15371" max="15371" width="15" style="273" customWidth="1"/>
    <col min="15372" max="15372" width="11.625" style="273" customWidth="1"/>
    <col min="15373" max="15375" width="15" style="273" customWidth="1"/>
    <col min="15376" max="15376" width="18.375" style="273" customWidth="1"/>
    <col min="15377" max="15616" width="9" style="273"/>
    <col min="15617" max="15617" width="14.625" style="273" customWidth="1"/>
    <col min="15618" max="15619" width="12.625" style="273" customWidth="1"/>
    <col min="15620" max="15620" width="11.625" style="273" customWidth="1"/>
    <col min="15621" max="15621" width="12.875" style="273" customWidth="1"/>
    <col min="15622" max="15622" width="11.625" style="273" customWidth="1"/>
    <col min="15623" max="15623" width="12.875" style="273" customWidth="1"/>
    <col min="15624" max="15624" width="11.625" style="273" customWidth="1"/>
    <col min="15625" max="15625" width="15" style="273" customWidth="1"/>
    <col min="15626" max="15626" width="11.625" style="273" customWidth="1"/>
    <col min="15627" max="15627" width="15" style="273" customWidth="1"/>
    <col min="15628" max="15628" width="11.625" style="273" customWidth="1"/>
    <col min="15629" max="15631" width="15" style="273" customWidth="1"/>
    <col min="15632" max="15632" width="18.375" style="273" customWidth="1"/>
    <col min="15633" max="15872" width="9" style="273"/>
    <col min="15873" max="15873" width="14.625" style="273" customWidth="1"/>
    <col min="15874" max="15875" width="12.625" style="273" customWidth="1"/>
    <col min="15876" max="15876" width="11.625" style="273" customWidth="1"/>
    <col min="15877" max="15877" width="12.875" style="273" customWidth="1"/>
    <col min="15878" max="15878" width="11.625" style="273" customWidth="1"/>
    <col min="15879" max="15879" width="12.875" style="273" customWidth="1"/>
    <col min="15880" max="15880" width="11.625" style="273" customWidth="1"/>
    <col min="15881" max="15881" width="15" style="273" customWidth="1"/>
    <col min="15882" max="15882" width="11.625" style="273" customWidth="1"/>
    <col min="15883" max="15883" width="15" style="273" customWidth="1"/>
    <col min="15884" max="15884" width="11.625" style="273" customWidth="1"/>
    <col min="15885" max="15887" width="15" style="273" customWidth="1"/>
    <col min="15888" max="15888" width="18.375" style="273" customWidth="1"/>
    <col min="15889" max="16128" width="9" style="273"/>
    <col min="16129" max="16129" width="14.625" style="273" customWidth="1"/>
    <col min="16130" max="16131" width="12.625" style="273" customWidth="1"/>
    <col min="16132" max="16132" width="11.625" style="273" customWidth="1"/>
    <col min="16133" max="16133" width="12.875" style="273" customWidth="1"/>
    <col min="16134" max="16134" width="11.625" style="273" customWidth="1"/>
    <col min="16135" max="16135" width="12.875" style="273" customWidth="1"/>
    <col min="16136" max="16136" width="11.625" style="273" customWidth="1"/>
    <col min="16137" max="16137" width="15" style="273" customWidth="1"/>
    <col min="16138" max="16138" width="11.625" style="273" customWidth="1"/>
    <col min="16139" max="16139" width="15" style="273" customWidth="1"/>
    <col min="16140" max="16140" width="11.625" style="273" customWidth="1"/>
    <col min="16141" max="16143" width="15" style="273" customWidth="1"/>
    <col min="16144" max="16144" width="18.375" style="273" customWidth="1"/>
    <col min="16145" max="16384" width="9" style="273"/>
  </cols>
  <sheetData>
    <row r="1" spans="1:16" ht="33.75" customHeight="1"/>
    <row r="2" spans="1:16" ht="21.75" customHeight="1">
      <c r="A2" s="1765" t="s">
        <v>1301</v>
      </c>
      <c r="B2" s="1765"/>
      <c r="C2" s="1765"/>
      <c r="D2" s="1765"/>
      <c r="E2" s="1765"/>
      <c r="F2" s="1765"/>
      <c r="G2" s="1765"/>
      <c r="H2" s="1765"/>
      <c r="I2" s="1765" t="s">
        <v>1302</v>
      </c>
      <c r="J2" s="1765"/>
      <c r="K2" s="1765"/>
      <c r="L2" s="1765"/>
      <c r="M2" s="1765"/>
      <c r="N2" s="1765"/>
      <c r="O2" s="1765"/>
      <c r="P2" s="1765"/>
    </row>
    <row r="4" spans="1:16" ht="15" thickBot="1">
      <c r="A4" s="1434" t="s">
        <v>1303</v>
      </c>
      <c r="M4" s="2171" t="s">
        <v>1304</v>
      </c>
      <c r="N4" s="2171"/>
      <c r="O4" s="2171"/>
      <c r="P4" s="2171"/>
    </row>
    <row r="5" spans="1:16" s="370" customFormat="1" ht="19.5" customHeight="1">
      <c r="A5" s="1435"/>
      <c r="B5" s="1875">
        <v>2010</v>
      </c>
      <c r="C5" s="1877"/>
      <c r="D5" s="1875">
        <v>2011</v>
      </c>
      <c r="E5" s="1877"/>
      <c r="F5" s="1875">
        <v>2012</v>
      </c>
      <c r="G5" s="1877"/>
      <c r="H5" s="1875">
        <v>2013</v>
      </c>
      <c r="I5" s="1877"/>
      <c r="J5" s="1876">
        <v>2014</v>
      </c>
      <c r="K5" s="1877"/>
      <c r="L5" s="1875">
        <v>2015</v>
      </c>
      <c r="M5" s="1877"/>
      <c r="N5" s="2172">
        <v>2016</v>
      </c>
      <c r="O5" s="2173"/>
      <c r="P5" s="1436"/>
    </row>
    <row r="6" spans="1:16" s="1439" customFormat="1" ht="13.5">
      <c r="A6" s="1437" t="s">
        <v>1305</v>
      </c>
      <c r="B6" s="649" t="s">
        <v>1306</v>
      </c>
      <c r="C6" s="649" t="s">
        <v>1307</v>
      </c>
      <c r="D6" s="649" t="s">
        <v>1306</v>
      </c>
      <c r="E6" s="649" t="s">
        <v>1307</v>
      </c>
      <c r="F6" s="649" t="s">
        <v>1306</v>
      </c>
      <c r="G6" s="648" t="s">
        <v>1307</v>
      </c>
      <c r="H6" s="649" t="s">
        <v>1306</v>
      </c>
      <c r="I6" s="648" t="s">
        <v>1307</v>
      </c>
      <c r="J6" s="649" t="s">
        <v>1306</v>
      </c>
      <c r="K6" s="649" t="s">
        <v>1307</v>
      </c>
      <c r="L6" s="649" t="s">
        <v>1306</v>
      </c>
      <c r="M6" s="649" t="s">
        <v>1307</v>
      </c>
      <c r="N6" s="1438" t="s">
        <v>407</v>
      </c>
      <c r="O6" s="1438" t="s">
        <v>1308</v>
      </c>
      <c r="P6" s="735" t="s">
        <v>1309</v>
      </c>
    </row>
    <row r="7" spans="1:16" s="1439" customFormat="1" ht="13.5">
      <c r="A7" s="1440"/>
      <c r="B7" s="657" t="s">
        <v>1310</v>
      </c>
      <c r="C7" s="657" t="s">
        <v>1311</v>
      </c>
      <c r="D7" s="657" t="s">
        <v>1310</v>
      </c>
      <c r="E7" s="657" t="s">
        <v>1311</v>
      </c>
      <c r="F7" s="657" t="s">
        <v>1310</v>
      </c>
      <c r="G7" s="736" t="s">
        <v>1311</v>
      </c>
      <c r="H7" s="657" t="s">
        <v>1310</v>
      </c>
      <c r="I7" s="736" t="s">
        <v>1311</v>
      </c>
      <c r="J7" s="657" t="s">
        <v>1310</v>
      </c>
      <c r="K7" s="657" t="s">
        <v>1311</v>
      </c>
      <c r="L7" s="657" t="s">
        <v>1310</v>
      </c>
      <c r="M7" s="657" t="s">
        <v>1311</v>
      </c>
      <c r="N7" s="1441" t="s">
        <v>411</v>
      </c>
      <c r="O7" s="1441" t="s">
        <v>1312</v>
      </c>
      <c r="P7" s="736"/>
    </row>
    <row r="8" spans="1:16" s="1447" customFormat="1" ht="24.95" customHeight="1">
      <c r="A8" s="1442" t="s">
        <v>1313</v>
      </c>
      <c r="B8" s="1443">
        <v>2934</v>
      </c>
      <c r="C8" s="1443">
        <v>30125940</v>
      </c>
      <c r="D8" s="1443">
        <f>SUM(D9:D21)</f>
        <v>2923</v>
      </c>
      <c r="E8" s="1443">
        <f>SUM(E9:E21)</f>
        <v>30117860</v>
      </c>
      <c r="F8" s="1183">
        <v>2997</v>
      </c>
      <c r="G8" s="1183">
        <v>30888950</v>
      </c>
      <c r="H8" s="1183">
        <f>SUM(H9:H21)</f>
        <v>2897</v>
      </c>
      <c r="I8" s="1183">
        <f>SUM(I9:I21)</f>
        <v>30088950</v>
      </c>
      <c r="J8" s="1444">
        <v>717</v>
      </c>
      <c r="K8" s="1444">
        <v>7170000</v>
      </c>
      <c r="L8" s="1444">
        <f>SUM(L9:L21)</f>
        <v>1380</v>
      </c>
      <c r="M8" s="1444">
        <f>SUM(M9:M21)</f>
        <v>13800000</v>
      </c>
      <c r="N8" s="1445">
        <f>SUM(N9:N21)</f>
        <v>3115</v>
      </c>
      <c r="O8" s="1445">
        <f>SUM(O9:O21)</f>
        <v>124779068</v>
      </c>
      <c r="P8" s="1446" t="s">
        <v>1314</v>
      </c>
    </row>
    <row r="9" spans="1:16" s="1452" customFormat="1" ht="24.95" customHeight="1">
      <c r="A9" s="1448" t="s">
        <v>1315</v>
      </c>
      <c r="B9" s="1378">
        <v>0</v>
      </c>
      <c r="C9" s="1378">
        <v>0</v>
      </c>
      <c r="D9" s="1378">
        <v>0</v>
      </c>
      <c r="E9" s="1378">
        <v>0</v>
      </c>
      <c r="F9" s="1378">
        <v>0</v>
      </c>
      <c r="G9" s="1378">
        <v>0</v>
      </c>
      <c r="H9" s="1378">
        <v>0</v>
      </c>
      <c r="I9" s="1378">
        <v>0</v>
      </c>
      <c r="J9" s="1449">
        <v>0</v>
      </c>
      <c r="K9" s="1449">
        <v>0</v>
      </c>
      <c r="L9" s="1449">
        <v>0</v>
      </c>
      <c r="M9" s="1449">
        <v>0</v>
      </c>
      <c r="N9" s="1450">
        <v>0</v>
      </c>
      <c r="O9" s="1450">
        <v>0</v>
      </c>
      <c r="P9" s="1451" t="s">
        <v>1316</v>
      </c>
    </row>
    <row r="10" spans="1:16" s="1452" customFormat="1" ht="24.95" customHeight="1">
      <c r="A10" s="1448" t="s">
        <v>1317</v>
      </c>
      <c r="B10" s="1378">
        <v>0</v>
      </c>
      <c r="C10" s="1378">
        <v>0</v>
      </c>
      <c r="D10" s="1378">
        <v>0</v>
      </c>
      <c r="E10" s="1378">
        <v>0</v>
      </c>
      <c r="F10" s="1378">
        <v>0</v>
      </c>
      <c r="G10" s="1378">
        <v>0</v>
      </c>
      <c r="H10" s="1378">
        <v>0</v>
      </c>
      <c r="I10" s="1378">
        <v>0</v>
      </c>
      <c r="J10" s="1449">
        <v>0</v>
      </c>
      <c r="K10" s="1449">
        <v>0</v>
      </c>
      <c r="L10" s="1449">
        <v>0</v>
      </c>
      <c r="M10" s="1449">
        <v>0</v>
      </c>
      <c r="N10" s="1450">
        <v>0</v>
      </c>
      <c r="O10" s="1450">
        <v>0</v>
      </c>
      <c r="P10" s="1451" t="s">
        <v>1318</v>
      </c>
    </row>
    <row r="11" spans="1:16" s="1452" customFormat="1" ht="24.95" customHeight="1">
      <c r="A11" s="1448" t="s">
        <v>1319</v>
      </c>
      <c r="B11" s="1378">
        <v>0</v>
      </c>
      <c r="C11" s="1378">
        <v>0</v>
      </c>
      <c r="D11" s="1378">
        <v>0</v>
      </c>
      <c r="E11" s="1378">
        <v>0</v>
      </c>
      <c r="F11" s="1378">
        <v>0</v>
      </c>
      <c r="G11" s="1378">
        <v>0</v>
      </c>
      <c r="H11" s="1378">
        <v>0</v>
      </c>
      <c r="I11" s="1378">
        <v>0</v>
      </c>
      <c r="J11" s="1449">
        <v>0</v>
      </c>
      <c r="K11" s="1449">
        <v>0</v>
      </c>
      <c r="L11" s="1449">
        <v>0</v>
      </c>
      <c r="M11" s="1449">
        <v>0</v>
      </c>
      <c r="N11" s="1450">
        <v>0</v>
      </c>
      <c r="O11" s="1450">
        <v>0</v>
      </c>
      <c r="P11" s="1451" t="s">
        <v>1320</v>
      </c>
    </row>
    <row r="12" spans="1:16" s="1452" customFormat="1" ht="24.95" customHeight="1">
      <c r="A12" s="1448" t="s">
        <v>1321</v>
      </c>
      <c r="B12" s="1378">
        <v>0</v>
      </c>
      <c r="C12" s="1378">
        <v>0</v>
      </c>
      <c r="D12" s="1378">
        <v>0</v>
      </c>
      <c r="E12" s="1378">
        <v>0</v>
      </c>
      <c r="F12" s="1378">
        <v>0</v>
      </c>
      <c r="G12" s="1378">
        <v>0</v>
      </c>
      <c r="H12" s="1378">
        <v>0</v>
      </c>
      <c r="I12" s="1378">
        <v>0</v>
      </c>
      <c r="J12" s="1449">
        <v>0</v>
      </c>
      <c r="K12" s="1449">
        <v>0</v>
      </c>
      <c r="L12" s="1449">
        <v>0</v>
      </c>
      <c r="M12" s="1449">
        <v>0</v>
      </c>
      <c r="N12" s="1450">
        <v>0</v>
      </c>
      <c r="O12" s="1450">
        <v>0</v>
      </c>
      <c r="P12" s="1451" t="s">
        <v>1318</v>
      </c>
    </row>
    <row r="13" spans="1:16" s="1452" customFormat="1" ht="24.95" customHeight="1">
      <c r="A13" s="1448" t="s">
        <v>1322</v>
      </c>
      <c r="B13" s="1453">
        <v>2196</v>
      </c>
      <c r="C13" s="1453">
        <v>22747940</v>
      </c>
      <c r="D13" s="1453">
        <v>2204</v>
      </c>
      <c r="E13" s="1378">
        <v>22929860</v>
      </c>
      <c r="F13" s="1454">
        <v>2274</v>
      </c>
      <c r="G13" s="1454">
        <v>23658950</v>
      </c>
      <c r="H13" s="1454">
        <v>2198</v>
      </c>
      <c r="I13" s="1454">
        <v>23098950</v>
      </c>
      <c r="J13" s="1455">
        <v>0</v>
      </c>
      <c r="K13" s="1455">
        <v>0</v>
      </c>
      <c r="L13" s="1455">
        <v>0</v>
      </c>
      <c r="M13" s="1455">
        <v>0</v>
      </c>
      <c r="N13" s="1456">
        <v>0</v>
      </c>
      <c r="O13" s="1456">
        <v>0</v>
      </c>
      <c r="P13" s="1451" t="s">
        <v>1323</v>
      </c>
    </row>
    <row r="14" spans="1:16" s="1452" customFormat="1" ht="24.95" customHeight="1">
      <c r="A14" s="1448" t="s">
        <v>1324</v>
      </c>
      <c r="B14" s="1378">
        <v>0</v>
      </c>
      <c r="C14" s="1378">
        <v>0</v>
      </c>
      <c r="D14" s="1378">
        <v>0</v>
      </c>
      <c r="E14" s="1378">
        <v>0</v>
      </c>
      <c r="F14" s="1454">
        <v>0</v>
      </c>
      <c r="G14" s="1454">
        <v>0</v>
      </c>
      <c r="H14" s="1454">
        <v>0</v>
      </c>
      <c r="I14" s="1454">
        <v>0</v>
      </c>
      <c r="J14" s="1455">
        <v>0</v>
      </c>
      <c r="K14" s="1455">
        <v>0</v>
      </c>
      <c r="L14" s="1455">
        <v>0</v>
      </c>
      <c r="M14" s="1455">
        <v>0</v>
      </c>
      <c r="N14" s="1456">
        <v>0</v>
      </c>
      <c r="O14" s="1456">
        <v>0</v>
      </c>
      <c r="P14" s="1451" t="s">
        <v>1325</v>
      </c>
    </row>
    <row r="15" spans="1:16" s="1452" customFormat="1" ht="24.95" customHeight="1">
      <c r="A15" s="1448" t="s">
        <v>1326</v>
      </c>
      <c r="B15" s="1378">
        <v>0</v>
      </c>
      <c r="C15" s="1378">
        <v>0</v>
      </c>
      <c r="D15" s="1378">
        <v>0</v>
      </c>
      <c r="E15" s="1378">
        <v>0</v>
      </c>
      <c r="F15" s="1454">
        <v>0</v>
      </c>
      <c r="G15" s="1454">
        <v>0</v>
      </c>
      <c r="H15" s="1454">
        <v>0</v>
      </c>
      <c r="I15" s="1454">
        <v>0</v>
      </c>
      <c r="J15" s="1455">
        <v>0</v>
      </c>
      <c r="K15" s="1455">
        <v>0</v>
      </c>
      <c r="L15" s="1455">
        <v>0</v>
      </c>
      <c r="M15" s="1455">
        <v>0</v>
      </c>
      <c r="N15" s="1456">
        <v>0</v>
      </c>
      <c r="O15" s="1456">
        <v>0</v>
      </c>
      <c r="P15" s="1451" t="s">
        <v>1327</v>
      </c>
    </row>
    <row r="16" spans="1:16" s="1452" customFormat="1" ht="24.95" customHeight="1">
      <c r="A16" s="1448" t="s">
        <v>1328</v>
      </c>
      <c r="B16" s="1378">
        <v>0</v>
      </c>
      <c r="C16" s="1378">
        <v>0</v>
      </c>
      <c r="D16" s="1378">
        <v>0</v>
      </c>
      <c r="E16" s="1378">
        <v>0</v>
      </c>
      <c r="F16" s="1454">
        <v>0</v>
      </c>
      <c r="G16" s="1454">
        <v>0</v>
      </c>
      <c r="H16" s="1454">
        <v>0</v>
      </c>
      <c r="I16" s="1454">
        <v>0</v>
      </c>
      <c r="J16" s="1455">
        <v>0</v>
      </c>
      <c r="K16" s="1455">
        <v>0</v>
      </c>
      <c r="L16" s="1455">
        <v>0</v>
      </c>
      <c r="M16" s="1455">
        <v>0</v>
      </c>
      <c r="N16" s="1456">
        <v>0</v>
      </c>
      <c r="O16" s="1456">
        <v>0</v>
      </c>
      <c r="P16" s="1451" t="s">
        <v>1329</v>
      </c>
    </row>
    <row r="17" spans="1:16" s="1452" customFormat="1" ht="24.95" customHeight="1">
      <c r="A17" s="1448" t="s">
        <v>1330</v>
      </c>
      <c r="B17" s="1378">
        <v>0</v>
      </c>
      <c r="C17" s="1378">
        <v>0</v>
      </c>
      <c r="D17" s="1378">
        <v>0</v>
      </c>
      <c r="E17" s="1378">
        <v>0</v>
      </c>
      <c r="F17" s="1454">
        <v>0</v>
      </c>
      <c r="G17" s="1454">
        <v>0</v>
      </c>
      <c r="H17" s="1454">
        <v>0</v>
      </c>
      <c r="I17" s="1454">
        <v>0</v>
      </c>
      <c r="J17" s="1455">
        <v>0</v>
      </c>
      <c r="K17" s="1455">
        <v>0</v>
      </c>
      <c r="L17" s="1455">
        <v>0</v>
      </c>
      <c r="M17" s="1455">
        <v>0</v>
      </c>
      <c r="N17" s="1456">
        <v>0</v>
      </c>
      <c r="O17" s="1456">
        <v>0</v>
      </c>
      <c r="P17" s="1451" t="s">
        <v>1331</v>
      </c>
    </row>
    <row r="18" spans="1:16" s="1452" customFormat="1" ht="24.95" customHeight="1">
      <c r="A18" s="1448" t="s">
        <v>1332</v>
      </c>
      <c r="B18" s="1378">
        <v>0</v>
      </c>
      <c r="C18" s="1378">
        <v>0</v>
      </c>
      <c r="D18" s="1378">
        <v>0</v>
      </c>
      <c r="E18" s="1378">
        <v>0</v>
      </c>
      <c r="F18" s="1454">
        <v>0</v>
      </c>
      <c r="G18" s="1454">
        <v>0</v>
      </c>
      <c r="H18" s="1454">
        <v>0</v>
      </c>
      <c r="I18" s="1454">
        <v>0</v>
      </c>
      <c r="J18" s="1455">
        <v>0</v>
      </c>
      <c r="K18" s="1455">
        <v>0</v>
      </c>
      <c r="L18" s="1455">
        <v>0</v>
      </c>
      <c r="M18" s="1455">
        <v>0</v>
      </c>
      <c r="N18" s="1456">
        <v>0</v>
      </c>
      <c r="O18" s="1456">
        <v>0</v>
      </c>
      <c r="P18" s="1451" t="s">
        <v>1333</v>
      </c>
    </row>
    <row r="19" spans="1:16" s="1452" customFormat="1" ht="24.95" customHeight="1">
      <c r="A19" s="1448" t="s">
        <v>1334</v>
      </c>
      <c r="B19" s="1453">
        <v>738</v>
      </c>
      <c r="C19" s="1453">
        <v>7378000</v>
      </c>
      <c r="D19" s="1453">
        <v>719</v>
      </c>
      <c r="E19" s="1453">
        <v>7188000</v>
      </c>
      <c r="F19" s="1454">
        <v>723</v>
      </c>
      <c r="G19" s="1454">
        <v>7230000</v>
      </c>
      <c r="H19" s="1454">
        <v>699</v>
      </c>
      <c r="I19" s="1454">
        <v>6990000</v>
      </c>
      <c r="J19" s="1455">
        <v>717</v>
      </c>
      <c r="K19" s="1455">
        <v>7170000</v>
      </c>
      <c r="L19" s="1455">
        <v>1380</v>
      </c>
      <c r="M19" s="1455">
        <v>13800000</v>
      </c>
      <c r="N19" s="1600">
        <v>3115</v>
      </c>
      <c r="O19" s="1600">
        <v>124779068</v>
      </c>
      <c r="P19" s="1451" t="s">
        <v>1335</v>
      </c>
    </row>
    <row r="20" spans="1:16" s="1452" customFormat="1" ht="24.95" customHeight="1">
      <c r="A20" s="1448" t="s">
        <v>1336</v>
      </c>
      <c r="B20" s="1378">
        <v>0</v>
      </c>
      <c r="C20" s="1378">
        <v>0</v>
      </c>
      <c r="D20" s="1378">
        <v>0</v>
      </c>
      <c r="E20" s="1378">
        <v>0</v>
      </c>
      <c r="F20" s="1378">
        <v>0</v>
      </c>
      <c r="G20" s="1378">
        <v>0</v>
      </c>
      <c r="H20" s="1378">
        <v>0</v>
      </c>
      <c r="I20" s="1378">
        <v>0</v>
      </c>
      <c r="J20" s="1449">
        <v>0</v>
      </c>
      <c r="K20" s="1449">
        <v>0</v>
      </c>
      <c r="L20" s="1449">
        <v>0</v>
      </c>
      <c r="M20" s="1449">
        <v>0</v>
      </c>
      <c r="N20" s="1450">
        <v>0</v>
      </c>
      <c r="O20" s="1450">
        <v>0</v>
      </c>
      <c r="P20" s="1451" t="s">
        <v>1337</v>
      </c>
    </row>
    <row r="21" spans="1:16" s="1452" customFormat="1" ht="24.95" customHeight="1" thickBot="1">
      <c r="A21" s="1457" t="s">
        <v>1338</v>
      </c>
      <c r="B21" s="1458">
        <v>0</v>
      </c>
      <c r="C21" s="1458">
        <v>0</v>
      </c>
      <c r="D21" s="1458">
        <v>0</v>
      </c>
      <c r="E21" s="1458">
        <v>0</v>
      </c>
      <c r="F21" s="1458">
        <v>0</v>
      </c>
      <c r="G21" s="1458">
        <v>0</v>
      </c>
      <c r="H21" s="1458">
        <v>0</v>
      </c>
      <c r="I21" s="1458">
        <v>0</v>
      </c>
      <c r="J21" s="1458">
        <v>0</v>
      </c>
      <c r="K21" s="1458">
        <v>0</v>
      </c>
      <c r="L21" s="1458">
        <v>0</v>
      </c>
      <c r="M21" s="1458">
        <v>0</v>
      </c>
      <c r="N21" s="1386">
        <v>0</v>
      </c>
      <c r="O21" s="1459">
        <v>0</v>
      </c>
      <c r="P21" s="1460" t="s">
        <v>1339</v>
      </c>
    </row>
    <row r="22" spans="1:16" s="373" customFormat="1" ht="20.100000000000001" customHeight="1">
      <c r="A22" s="1461" t="s">
        <v>412</v>
      </c>
      <c r="B22" s="1462"/>
      <c r="C22" s="1462"/>
      <c r="D22" s="1837" t="s">
        <v>413</v>
      </c>
      <c r="E22" s="1837"/>
      <c r="F22" s="1837"/>
      <c r="G22" s="1837"/>
      <c r="H22" s="1837"/>
      <c r="I22" s="1837"/>
      <c r="J22" s="1837"/>
      <c r="K22" s="1837"/>
      <c r="L22" s="1837"/>
      <c r="M22" s="1837"/>
      <c r="N22" s="1837"/>
      <c r="O22" s="1837"/>
      <c r="P22" s="2170"/>
    </row>
  </sheetData>
  <mergeCells count="11">
    <mergeCell ref="D22:P22"/>
    <mergeCell ref="A2:H2"/>
    <mergeCell ref="I2:P2"/>
    <mergeCell ref="M4:P4"/>
    <mergeCell ref="B5:C5"/>
    <mergeCell ref="D5:E5"/>
    <mergeCell ref="F5:G5"/>
    <mergeCell ref="H5:I5"/>
    <mergeCell ref="J5:K5"/>
    <mergeCell ref="L5:M5"/>
    <mergeCell ref="N5:O5"/>
  </mergeCells>
  <phoneticPr fontId="4" type="noConversion"/>
  <printOptions horizontalCentered="1"/>
  <pageMargins left="0.35433070866141736" right="0.15748031496062992" top="0.98425196850393704" bottom="0.98425196850393704" header="0.51181102362204722" footer="0.51181102362204722"/>
  <pageSetup paperSize="9" scale="61" orientation="landscape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8">
    <tabColor theme="0"/>
  </sheetPr>
  <dimension ref="A1:AN23"/>
  <sheetViews>
    <sheetView showGridLines="0" view="pageBreakPreview" topLeftCell="A2" zoomScaleNormal="100" workbookViewId="0">
      <selection activeCell="B14" sqref="B14"/>
    </sheetView>
  </sheetViews>
  <sheetFormatPr defaultRowHeight="15.75"/>
  <cols>
    <col min="1" max="1" width="9.625" style="577" customWidth="1"/>
    <col min="2" max="2" width="7.5" style="1497" customWidth="1"/>
    <col min="3" max="3" width="10.75" style="1497" customWidth="1"/>
    <col min="4" max="4" width="9.5" style="1497" bestFit="1" customWidth="1"/>
    <col min="5" max="5" width="9.75" style="1498" customWidth="1"/>
    <col min="6" max="6" width="6.5" style="426" bestFit="1" customWidth="1"/>
    <col min="7" max="7" width="9.5" style="426" bestFit="1" customWidth="1"/>
    <col min="8" max="8" width="8.5" style="426" bestFit="1" customWidth="1"/>
    <col min="9" max="9" width="9.5" style="578" bestFit="1" customWidth="1"/>
    <col min="10" max="10" width="6.5" style="426" bestFit="1" customWidth="1"/>
    <col min="11" max="11" width="9.5" style="426" bestFit="1" customWidth="1"/>
    <col min="12" max="12" width="8.5" style="426" bestFit="1" customWidth="1"/>
    <col min="13" max="13" width="9.5" style="578" bestFit="1" customWidth="1"/>
    <col min="14" max="14" width="6.5" style="578" customWidth="1"/>
    <col min="15" max="15" width="7.125" style="578" customWidth="1"/>
    <col min="16" max="16" width="6.75" style="578" bestFit="1" customWidth="1"/>
    <col min="17" max="17" width="7.875" style="579" customWidth="1"/>
    <col min="18" max="18" width="6.125" style="426" customWidth="1"/>
    <col min="19" max="19" width="7" style="578" customWidth="1"/>
    <col min="20" max="20" width="8.875" style="579" customWidth="1"/>
    <col min="21" max="21" width="8.5" style="426" customWidth="1"/>
    <col min="22" max="22" width="7.5" style="426" customWidth="1"/>
    <col min="23" max="24" width="8.5" style="426" customWidth="1"/>
    <col min="25" max="25" width="6.5" style="578" customWidth="1"/>
    <col min="26" max="26" width="9.5" style="578" bestFit="1" customWidth="1"/>
    <col min="27" max="27" width="7.875" style="579" customWidth="1"/>
    <col min="28" max="28" width="6.125" style="426" customWidth="1"/>
    <col min="29" max="29" width="7" style="578" customWidth="1"/>
    <col min="30" max="30" width="9.25" style="426" customWidth="1"/>
    <col min="31" max="31" width="12" style="579" customWidth="1"/>
    <col min="32" max="34" width="9" style="238"/>
    <col min="35" max="35" width="6" style="238" customWidth="1"/>
    <col min="36" max="256" width="9" style="238"/>
    <col min="257" max="257" width="9.625" style="238" customWidth="1"/>
    <col min="258" max="258" width="7.5" style="238" customWidth="1"/>
    <col min="259" max="259" width="10.75" style="238" customWidth="1"/>
    <col min="260" max="260" width="9.5" style="238" bestFit="1" customWidth="1"/>
    <col min="261" max="261" width="9.75" style="238" customWidth="1"/>
    <col min="262" max="262" width="6.5" style="238" bestFit="1" customWidth="1"/>
    <col min="263" max="263" width="9.5" style="238" bestFit="1" customWidth="1"/>
    <col min="264" max="264" width="8.5" style="238" bestFit="1" customWidth="1"/>
    <col min="265" max="265" width="9.5" style="238" bestFit="1" customWidth="1"/>
    <col min="266" max="266" width="6.5" style="238" bestFit="1" customWidth="1"/>
    <col min="267" max="267" width="9.5" style="238" bestFit="1" customWidth="1"/>
    <col min="268" max="268" width="8.5" style="238" bestFit="1" customWidth="1"/>
    <col min="269" max="269" width="9.5" style="238" bestFit="1" customWidth="1"/>
    <col min="270" max="270" width="6.5" style="238" customWidth="1"/>
    <col min="271" max="271" width="7.125" style="238" customWidth="1"/>
    <col min="272" max="272" width="6.75" style="238" bestFit="1" customWidth="1"/>
    <col min="273" max="273" width="7.875" style="238" customWidth="1"/>
    <col min="274" max="274" width="6.125" style="238" customWidth="1"/>
    <col min="275" max="275" width="7" style="238" customWidth="1"/>
    <col min="276" max="276" width="8.875" style="238" customWidth="1"/>
    <col min="277" max="277" width="8.5" style="238" customWidth="1"/>
    <col min="278" max="278" width="7.5" style="238" customWidth="1"/>
    <col min="279" max="280" width="8.5" style="238" customWidth="1"/>
    <col min="281" max="281" width="6.5" style="238" customWidth="1"/>
    <col min="282" max="282" width="9.5" style="238" bestFit="1" customWidth="1"/>
    <col min="283" max="283" width="7.875" style="238" customWidth="1"/>
    <col min="284" max="284" width="6.125" style="238" customWidth="1"/>
    <col min="285" max="285" width="7" style="238" customWidth="1"/>
    <col min="286" max="286" width="9.25" style="238" customWidth="1"/>
    <col min="287" max="287" width="12" style="238" customWidth="1"/>
    <col min="288" max="290" width="9" style="238"/>
    <col min="291" max="291" width="6" style="238" customWidth="1"/>
    <col min="292" max="512" width="9" style="238"/>
    <col min="513" max="513" width="9.625" style="238" customWidth="1"/>
    <col min="514" max="514" width="7.5" style="238" customWidth="1"/>
    <col min="515" max="515" width="10.75" style="238" customWidth="1"/>
    <col min="516" max="516" width="9.5" style="238" bestFit="1" customWidth="1"/>
    <col min="517" max="517" width="9.75" style="238" customWidth="1"/>
    <col min="518" max="518" width="6.5" style="238" bestFit="1" customWidth="1"/>
    <col min="519" max="519" width="9.5" style="238" bestFit="1" customWidth="1"/>
    <col min="520" max="520" width="8.5" style="238" bestFit="1" customWidth="1"/>
    <col min="521" max="521" width="9.5" style="238" bestFit="1" customWidth="1"/>
    <col min="522" max="522" width="6.5" style="238" bestFit="1" customWidth="1"/>
    <col min="523" max="523" width="9.5" style="238" bestFit="1" customWidth="1"/>
    <col min="524" max="524" width="8.5" style="238" bestFit="1" customWidth="1"/>
    <col min="525" max="525" width="9.5" style="238" bestFit="1" customWidth="1"/>
    <col min="526" max="526" width="6.5" style="238" customWidth="1"/>
    <col min="527" max="527" width="7.125" style="238" customWidth="1"/>
    <col min="528" max="528" width="6.75" style="238" bestFit="1" customWidth="1"/>
    <col min="529" max="529" width="7.875" style="238" customWidth="1"/>
    <col min="530" max="530" width="6.125" style="238" customWidth="1"/>
    <col min="531" max="531" width="7" style="238" customWidth="1"/>
    <col min="532" max="532" width="8.875" style="238" customWidth="1"/>
    <col min="533" max="533" width="8.5" style="238" customWidth="1"/>
    <col min="534" max="534" width="7.5" style="238" customWidth="1"/>
    <col min="535" max="536" width="8.5" style="238" customWidth="1"/>
    <col min="537" max="537" width="6.5" style="238" customWidth="1"/>
    <col min="538" max="538" width="9.5" style="238" bestFit="1" customWidth="1"/>
    <col min="539" max="539" width="7.875" style="238" customWidth="1"/>
    <col min="540" max="540" width="6.125" style="238" customWidth="1"/>
    <col min="541" max="541" width="7" style="238" customWidth="1"/>
    <col min="542" max="542" width="9.25" style="238" customWidth="1"/>
    <col min="543" max="543" width="12" style="238" customWidth="1"/>
    <col min="544" max="546" width="9" style="238"/>
    <col min="547" max="547" width="6" style="238" customWidth="1"/>
    <col min="548" max="768" width="9" style="238"/>
    <col min="769" max="769" width="9.625" style="238" customWidth="1"/>
    <col min="770" max="770" width="7.5" style="238" customWidth="1"/>
    <col min="771" max="771" width="10.75" style="238" customWidth="1"/>
    <col min="772" max="772" width="9.5" style="238" bestFit="1" customWidth="1"/>
    <col min="773" max="773" width="9.75" style="238" customWidth="1"/>
    <col min="774" max="774" width="6.5" style="238" bestFit="1" customWidth="1"/>
    <col min="775" max="775" width="9.5" style="238" bestFit="1" customWidth="1"/>
    <col min="776" max="776" width="8.5" style="238" bestFit="1" customWidth="1"/>
    <col min="777" max="777" width="9.5" style="238" bestFit="1" customWidth="1"/>
    <col min="778" max="778" width="6.5" style="238" bestFit="1" customWidth="1"/>
    <col min="779" max="779" width="9.5" style="238" bestFit="1" customWidth="1"/>
    <col min="780" max="780" width="8.5" style="238" bestFit="1" customWidth="1"/>
    <col min="781" max="781" width="9.5" style="238" bestFit="1" customWidth="1"/>
    <col min="782" max="782" width="6.5" style="238" customWidth="1"/>
    <col min="783" max="783" width="7.125" style="238" customWidth="1"/>
    <col min="784" max="784" width="6.75" style="238" bestFit="1" customWidth="1"/>
    <col min="785" max="785" width="7.875" style="238" customWidth="1"/>
    <col min="786" max="786" width="6.125" style="238" customWidth="1"/>
    <col min="787" max="787" width="7" style="238" customWidth="1"/>
    <col min="788" max="788" width="8.875" style="238" customWidth="1"/>
    <col min="789" max="789" width="8.5" style="238" customWidth="1"/>
    <col min="790" max="790" width="7.5" style="238" customWidth="1"/>
    <col min="791" max="792" width="8.5" style="238" customWidth="1"/>
    <col min="793" max="793" width="6.5" style="238" customWidth="1"/>
    <col min="794" max="794" width="9.5" style="238" bestFit="1" customWidth="1"/>
    <col min="795" max="795" width="7.875" style="238" customWidth="1"/>
    <col min="796" max="796" width="6.125" style="238" customWidth="1"/>
    <col min="797" max="797" width="7" style="238" customWidth="1"/>
    <col min="798" max="798" width="9.25" style="238" customWidth="1"/>
    <col min="799" max="799" width="12" style="238" customWidth="1"/>
    <col min="800" max="802" width="9" style="238"/>
    <col min="803" max="803" width="6" style="238" customWidth="1"/>
    <col min="804" max="1024" width="9" style="238"/>
    <col min="1025" max="1025" width="9.625" style="238" customWidth="1"/>
    <col min="1026" max="1026" width="7.5" style="238" customWidth="1"/>
    <col min="1027" max="1027" width="10.75" style="238" customWidth="1"/>
    <col min="1028" max="1028" width="9.5" style="238" bestFit="1" customWidth="1"/>
    <col min="1029" max="1029" width="9.75" style="238" customWidth="1"/>
    <col min="1030" max="1030" width="6.5" style="238" bestFit="1" customWidth="1"/>
    <col min="1031" max="1031" width="9.5" style="238" bestFit="1" customWidth="1"/>
    <col min="1032" max="1032" width="8.5" style="238" bestFit="1" customWidth="1"/>
    <col min="1033" max="1033" width="9.5" style="238" bestFit="1" customWidth="1"/>
    <col min="1034" max="1034" width="6.5" style="238" bestFit="1" customWidth="1"/>
    <col min="1035" max="1035" width="9.5" style="238" bestFit="1" customWidth="1"/>
    <col min="1036" max="1036" width="8.5" style="238" bestFit="1" customWidth="1"/>
    <col min="1037" max="1037" width="9.5" style="238" bestFit="1" customWidth="1"/>
    <col min="1038" max="1038" width="6.5" style="238" customWidth="1"/>
    <col min="1039" max="1039" width="7.125" style="238" customWidth="1"/>
    <col min="1040" max="1040" width="6.75" style="238" bestFit="1" customWidth="1"/>
    <col min="1041" max="1041" width="7.875" style="238" customWidth="1"/>
    <col min="1042" max="1042" width="6.125" style="238" customWidth="1"/>
    <col min="1043" max="1043" width="7" style="238" customWidth="1"/>
    <col min="1044" max="1044" width="8.875" style="238" customWidth="1"/>
    <col min="1045" max="1045" width="8.5" style="238" customWidth="1"/>
    <col min="1046" max="1046" width="7.5" style="238" customWidth="1"/>
    <col min="1047" max="1048" width="8.5" style="238" customWidth="1"/>
    <col min="1049" max="1049" width="6.5" style="238" customWidth="1"/>
    <col min="1050" max="1050" width="9.5" style="238" bestFit="1" customWidth="1"/>
    <col min="1051" max="1051" width="7.875" style="238" customWidth="1"/>
    <col min="1052" max="1052" width="6.125" style="238" customWidth="1"/>
    <col min="1053" max="1053" width="7" style="238" customWidth="1"/>
    <col min="1054" max="1054" width="9.25" style="238" customWidth="1"/>
    <col min="1055" max="1055" width="12" style="238" customWidth="1"/>
    <col min="1056" max="1058" width="9" style="238"/>
    <col min="1059" max="1059" width="6" style="238" customWidth="1"/>
    <col min="1060" max="1280" width="9" style="238"/>
    <col min="1281" max="1281" width="9.625" style="238" customWidth="1"/>
    <col min="1282" max="1282" width="7.5" style="238" customWidth="1"/>
    <col min="1283" max="1283" width="10.75" style="238" customWidth="1"/>
    <col min="1284" max="1284" width="9.5" style="238" bestFit="1" customWidth="1"/>
    <col min="1285" max="1285" width="9.75" style="238" customWidth="1"/>
    <col min="1286" max="1286" width="6.5" style="238" bestFit="1" customWidth="1"/>
    <col min="1287" max="1287" width="9.5" style="238" bestFit="1" customWidth="1"/>
    <col min="1288" max="1288" width="8.5" style="238" bestFit="1" customWidth="1"/>
    <col min="1289" max="1289" width="9.5" style="238" bestFit="1" customWidth="1"/>
    <col min="1290" max="1290" width="6.5" style="238" bestFit="1" customWidth="1"/>
    <col min="1291" max="1291" width="9.5" style="238" bestFit="1" customWidth="1"/>
    <col min="1292" max="1292" width="8.5" style="238" bestFit="1" customWidth="1"/>
    <col min="1293" max="1293" width="9.5" style="238" bestFit="1" customWidth="1"/>
    <col min="1294" max="1294" width="6.5" style="238" customWidth="1"/>
    <col min="1295" max="1295" width="7.125" style="238" customWidth="1"/>
    <col min="1296" max="1296" width="6.75" style="238" bestFit="1" customWidth="1"/>
    <col min="1297" max="1297" width="7.875" style="238" customWidth="1"/>
    <col min="1298" max="1298" width="6.125" style="238" customWidth="1"/>
    <col min="1299" max="1299" width="7" style="238" customWidth="1"/>
    <col min="1300" max="1300" width="8.875" style="238" customWidth="1"/>
    <col min="1301" max="1301" width="8.5" style="238" customWidth="1"/>
    <col min="1302" max="1302" width="7.5" style="238" customWidth="1"/>
    <col min="1303" max="1304" width="8.5" style="238" customWidth="1"/>
    <col min="1305" max="1305" width="6.5" style="238" customWidth="1"/>
    <col min="1306" max="1306" width="9.5" style="238" bestFit="1" customWidth="1"/>
    <col min="1307" max="1307" width="7.875" style="238" customWidth="1"/>
    <col min="1308" max="1308" width="6.125" style="238" customWidth="1"/>
    <col min="1309" max="1309" width="7" style="238" customWidth="1"/>
    <col min="1310" max="1310" width="9.25" style="238" customWidth="1"/>
    <col min="1311" max="1311" width="12" style="238" customWidth="1"/>
    <col min="1312" max="1314" width="9" style="238"/>
    <col min="1315" max="1315" width="6" style="238" customWidth="1"/>
    <col min="1316" max="1536" width="9" style="238"/>
    <col min="1537" max="1537" width="9.625" style="238" customWidth="1"/>
    <col min="1538" max="1538" width="7.5" style="238" customWidth="1"/>
    <col min="1539" max="1539" width="10.75" style="238" customWidth="1"/>
    <col min="1540" max="1540" width="9.5" style="238" bestFit="1" customWidth="1"/>
    <col min="1541" max="1541" width="9.75" style="238" customWidth="1"/>
    <col min="1542" max="1542" width="6.5" style="238" bestFit="1" customWidth="1"/>
    <col min="1543" max="1543" width="9.5" style="238" bestFit="1" customWidth="1"/>
    <col min="1544" max="1544" width="8.5" style="238" bestFit="1" customWidth="1"/>
    <col min="1545" max="1545" width="9.5" style="238" bestFit="1" customWidth="1"/>
    <col min="1546" max="1546" width="6.5" style="238" bestFit="1" customWidth="1"/>
    <col min="1547" max="1547" width="9.5" style="238" bestFit="1" customWidth="1"/>
    <col min="1548" max="1548" width="8.5" style="238" bestFit="1" customWidth="1"/>
    <col min="1549" max="1549" width="9.5" style="238" bestFit="1" customWidth="1"/>
    <col min="1550" max="1550" width="6.5" style="238" customWidth="1"/>
    <col min="1551" max="1551" width="7.125" style="238" customWidth="1"/>
    <col min="1552" max="1552" width="6.75" style="238" bestFit="1" customWidth="1"/>
    <col min="1553" max="1553" width="7.875" style="238" customWidth="1"/>
    <col min="1554" max="1554" width="6.125" style="238" customWidth="1"/>
    <col min="1555" max="1555" width="7" style="238" customWidth="1"/>
    <col min="1556" max="1556" width="8.875" style="238" customWidth="1"/>
    <col min="1557" max="1557" width="8.5" style="238" customWidth="1"/>
    <col min="1558" max="1558" width="7.5" style="238" customWidth="1"/>
    <col min="1559" max="1560" width="8.5" style="238" customWidth="1"/>
    <col min="1561" max="1561" width="6.5" style="238" customWidth="1"/>
    <col min="1562" max="1562" width="9.5" style="238" bestFit="1" customWidth="1"/>
    <col min="1563" max="1563" width="7.875" style="238" customWidth="1"/>
    <col min="1564" max="1564" width="6.125" style="238" customWidth="1"/>
    <col min="1565" max="1565" width="7" style="238" customWidth="1"/>
    <col min="1566" max="1566" width="9.25" style="238" customWidth="1"/>
    <col min="1567" max="1567" width="12" style="238" customWidth="1"/>
    <col min="1568" max="1570" width="9" style="238"/>
    <col min="1571" max="1571" width="6" style="238" customWidth="1"/>
    <col min="1572" max="1792" width="9" style="238"/>
    <col min="1793" max="1793" width="9.625" style="238" customWidth="1"/>
    <col min="1794" max="1794" width="7.5" style="238" customWidth="1"/>
    <col min="1795" max="1795" width="10.75" style="238" customWidth="1"/>
    <col min="1796" max="1796" width="9.5" style="238" bestFit="1" customWidth="1"/>
    <col min="1797" max="1797" width="9.75" style="238" customWidth="1"/>
    <col min="1798" max="1798" width="6.5" style="238" bestFit="1" customWidth="1"/>
    <col min="1799" max="1799" width="9.5" style="238" bestFit="1" customWidth="1"/>
    <col min="1800" max="1800" width="8.5" style="238" bestFit="1" customWidth="1"/>
    <col min="1801" max="1801" width="9.5" style="238" bestFit="1" customWidth="1"/>
    <col min="1802" max="1802" width="6.5" style="238" bestFit="1" customWidth="1"/>
    <col min="1803" max="1803" width="9.5" style="238" bestFit="1" customWidth="1"/>
    <col min="1804" max="1804" width="8.5" style="238" bestFit="1" customWidth="1"/>
    <col min="1805" max="1805" width="9.5" style="238" bestFit="1" customWidth="1"/>
    <col min="1806" max="1806" width="6.5" style="238" customWidth="1"/>
    <col min="1807" max="1807" width="7.125" style="238" customWidth="1"/>
    <col min="1808" max="1808" width="6.75" style="238" bestFit="1" customWidth="1"/>
    <col min="1809" max="1809" width="7.875" style="238" customWidth="1"/>
    <col min="1810" max="1810" width="6.125" style="238" customWidth="1"/>
    <col min="1811" max="1811" width="7" style="238" customWidth="1"/>
    <col min="1812" max="1812" width="8.875" style="238" customWidth="1"/>
    <col min="1813" max="1813" width="8.5" style="238" customWidth="1"/>
    <col min="1814" max="1814" width="7.5" style="238" customWidth="1"/>
    <col min="1815" max="1816" width="8.5" style="238" customWidth="1"/>
    <col min="1817" max="1817" width="6.5" style="238" customWidth="1"/>
    <col min="1818" max="1818" width="9.5" style="238" bestFit="1" customWidth="1"/>
    <col min="1819" max="1819" width="7.875" style="238" customWidth="1"/>
    <col min="1820" max="1820" width="6.125" style="238" customWidth="1"/>
    <col min="1821" max="1821" width="7" style="238" customWidth="1"/>
    <col min="1822" max="1822" width="9.25" style="238" customWidth="1"/>
    <col min="1823" max="1823" width="12" style="238" customWidth="1"/>
    <col min="1824" max="1826" width="9" style="238"/>
    <col min="1827" max="1827" width="6" style="238" customWidth="1"/>
    <col min="1828" max="2048" width="9" style="238"/>
    <col min="2049" max="2049" width="9.625" style="238" customWidth="1"/>
    <col min="2050" max="2050" width="7.5" style="238" customWidth="1"/>
    <col min="2051" max="2051" width="10.75" style="238" customWidth="1"/>
    <col min="2052" max="2052" width="9.5" style="238" bestFit="1" customWidth="1"/>
    <col min="2053" max="2053" width="9.75" style="238" customWidth="1"/>
    <col min="2054" max="2054" width="6.5" style="238" bestFit="1" customWidth="1"/>
    <col min="2055" max="2055" width="9.5" style="238" bestFit="1" customWidth="1"/>
    <col min="2056" max="2056" width="8.5" style="238" bestFit="1" customWidth="1"/>
    <col min="2057" max="2057" width="9.5" style="238" bestFit="1" customWidth="1"/>
    <col min="2058" max="2058" width="6.5" style="238" bestFit="1" customWidth="1"/>
    <col min="2059" max="2059" width="9.5" style="238" bestFit="1" customWidth="1"/>
    <col min="2060" max="2060" width="8.5" style="238" bestFit="1" customWidth="1"/>
    <col min="2061" max="2061" width="9.5" style="238" bestFit="1" customWidth="1"/>
    <col min="2062" max="2062" width="6.5" style="238" customWidth="1"/>
    <col min="2063" max="2063" width="7.125" style="238" customWidth="1"/>
    <col min="2064" max="2064" width="6.75" style="238" bestFit="1" customWidth="1"/>
    <col min="2065" max="2065" width="7.875" style="238" customWidth="1"/>
    <col min="2066" max="2066" width="6.125" style="238" customWidth="1"/>
    <col min="2067" max="2067" width="7" style="238" customWidth="1"/>
    <col min="2068" max="2068" width="8.875" style="238" customWidth="1"/>
    <col min="2069" max="2069" width="8.5" style="238" customWidth="1"/>
    <col min="2070" max="2070" width="7.5" style="238" customWidth="1"/>
    <col min="2071" max="2072" width="8.5" style="238" customWidth="1"/>
    <col min="2073" max="2073" width="6.5" style="238" customWidth="1"/>
    <col min="2074" max="2074" width="9.5" style="238" bestFit="1" customWidth="1"/>
    <col min="2075" max="2075" width="7.875" style="238" customWidth="1"/>
    <col min="2076" max="2076" width="6.125" style="238" customWidth="1"/>
    <col min="2077" max="2077" width="7" style="238" customWidth="1"/>
    <col min="2078" max="2078" width="9.25" style="238" customWidth="1"/>
    <col min="2079" max="2079" width="12" style="238" customWidth="1"/>
    <col min="2080" max="2082" width="9" style="238"/>
    <col min="2083" max="2083" width="6" style="238" customWidth="1"/>
    <col min="2084" max="2304" width="9" style="238"/>
    <col min="2305" max="2305" width="9.625" style="238" customWidth="1"/>
    <col min="2306" max="2306" width="7.5" style="238" customWidth="1"/>
    <col min="2307" max="2307" width="10.75" style="238" customWidth="1"/>
    <col min="2308" max="2308" width="9.5" style="238" bestFit="1" customWidth="1"/>
    <col min="2309" max="2309" width="9.75" style="238" customWidth="1"/>
    <col min="2310" max="2310" width="6.5" style="238" bestFit="1" customWidth="1"/>
    <col min="2311" max="2311" width="9.5" style="238" bestFit="1" customWidth="1"/>
    <col min="2312" max="2312" width="8.5" style="238" bestFit="1" customWidth="1"/>
    <col min="2313" max="2313" width="9.5" style="238" bestFit="1" customWidth="1"/>
    <col min="2314" max="2314" width="6.5" style="238" bestFit="1" customWidth="1"/>
    <col min="2315" max="2315" width="9.5" style="238" bestFit="1" customWidth="1"/>
    <col min="2316" max="2316" width="8.5" style="238" bestFit="1" customWidth="1"/>
    <col min="2317" max="2317" width="9.5" style="238" bestFit="1" customWidth="1"/>
    <col min="2318" max="2318" width="6.5" style="238" customWidth="1"/>
    <col min="2319" max="2319" width="7.125" style="238" customWidth="1"/>
    <col min="2320" max="2320" width="6.75" style="238" bestFit="1" customWidth="1"/>
    <col min="2321" max="2321" width="7.875" style="238" customWidth="1"/>
    <col min="2322" max="2322" width="6.125" style="238" customWidth="1"/>
    <col min="2323" max="2323" width="7" style="238" customWidth="1"/>
    <col min="2324" max="2324" width="8.875" style="238" customWidth="1"/>
    <col min="2325" max="2325" width="8.5" style="238" customWidth="1"/>
    <col min="2326" max="2326" width="7.5" style="238" customWidth="1"/>
    <col min="2327" max="2328" width="8.5" style="238" customWidth="1"/>
    <col min="2329" max="2329" width="6.5" style="238" customWidth="1"/>
    <col min="2330" max="2330" width="9.5" style="238" bestFit="1" customWidth="1"/>
    <col min="2331" max="2331" width="7.875" style="238" customWidth="1"/>
    <col min="2332" max="2332" width="6.125" style="238" customWidth="1"/>
    <col min="2333" max="2333" width="7" style="238" customWidth="1"/>
    <col min="2334" max="2334" width="9.25" style="238" customWidth="1"/>
    <col min="2335" max="2335" width="12" style="238" customWidth="1"/>
    <col min="2336" max="2338" width="9" style="238"/>
    <col min="2339" max="2339" width="6" style="238" customWidth="1"/>
    <col min="2340" max="2560" width="9" style="238"/>
    <col min="2561" max="2561" width="9.625" style="238" customWidth="1"/>
    <col min="2562" max="2562" width="7.5" style="238" customWidth="1"/>
    <col min="2563" max="2563" width="10.75" style="238" customWidth="1"/>
    <col min="2564" max="2564" width="9.5" style="238" bestFit="1" customWidth="1"/>
    <col min="2565" max="2565" width="9.75" style="238" customWidth="1"/>
    <col min="2566" max="2566" width="6.5" style="238" bestFit="1" customWidth="1"/>
    <col min="2567" max="2567" width="9.5" style="238" bestFit="1" customWidth="1"/>
    <col min="2568" max="2568" width="8.5" style="238" bestFit="1" customWidth="1"/>
    <col min="2569" max="2569" width="9.5" style="238" bestFit="1" customWidth="1"/>
    <col min="2570" max="2570" width="6.5" style="238" bestFit="1" customWidth="1"/>
    <col min="2571" max="2571" width="9.5" style="238" bestFit="1" customWidth="1"/>
    <col min="2572" max="2572" width="8.5" style="238" bestFit="1" customWidth="1"/>
    <col min="2573" max="2573" width="9.5" style="238" bestFit="1" customWidth="1"/>
    <col min="2574" max="2574" width="6.5" style="238" customWidth="1"/>
    <col min="2575" max="2575" width="7.125" style="238" customWidth="1"/>
    <col min="2576" max="2576" width="6.75" style="238" bestFit="1" customWidth="1"/>
    <col min="2577" max="2577" width="7.875" style="238" customWidth="1"/>
    <col min="2578" max="2578" width="6.125" style="238" customWidth="1"/>
    <col min="2579" max="2579" width="7" style="238" customWidth="1"/>
    <col min="2580" max="2580" width="8.875" style="238" customWidth="1"/>
    <col min="2581" max="2581" width="8.5" style="238" customWidth="1"/>
    <col min="2582" max="2582" width="7.5" style="238" customWidth="1"/>
    <col min="2583" max="2584" width="8.5" style="238" customWidth="1"/>
    <col min="2585" max="2585" width="6.5" style="238" customWidth="1"/>
    <col min="2586" max="2586" width="9.5" style="238" bestFit="1" customWidth="1"/>
    <col min="2587" max="2587" width="7.875" style="238" customWidth="1"/>
    <col min="2588" max="2588" width="6.125" style="238" customWidth="1"/>
    <col min="2589" max="2589" width="7" style="238" customWidth="1"/>
    <col min="2590" max="2590" width="9.25" style="238" customWidth="1"/>
    <col min="2591" max="2591" width="12" style="238" customWidth="1"/>
    <col min="2592" max="2594" width="9" style="238"/>
    <col min="2595" max="2595" width="6" style="238" customWidth="1"/>
    <col min="2596" max="2816" width="9" style="238"/>
    <col min="2817" max="2817" width="9.625" style="238" customWidth="1"/>
    <col min="2818" max="2818" width="7.5" style="238" customWidth="1"/>
    <col min="2819" max="2819" width="10.75" style="238" customWidth="1"/>
    <col min="2820" max="2820" width="9.5" style="238" bestFit="1" customWidth="1"/>
    <col min="2821" max="2821" width="9.75" style="238" customWidth="1"/>
    <col min="2822" max="2822" width="6.5" style="238" bestFit="1" customWidth="1"/>
    <col min="2823" max="2823" width="9.5" style="238" bestFit="1" customWidth="1"/>
    <col min="2824" max="2824" width="8.5" style="238" bestFit="1" customWidth="1"/>
    <col min="2825" max="2825" width="9.5" style="238" bestFit="1" customWidth="1"/>
    <col min="2826" max="2826" width="6.5" style="238" bestFit="1" customWidth="1"/>
    <col min="2827" max="2827" width="9.5" style="238" bestFit="1" customWidth="1"/>
    <col min="2828" max="2828" width="8.5" style="238" bestFit="1" customWidth="1"/>
    <col min="2829" max="2829" width="9.5" style="238" bestFit="1" customWidth="1"/>
    <col min="2830" max="2830" width="6.5" style="238" customWidth="1"/>
    <col min="2831" max="2831" width="7.125" style="238" customWidth="1"/>
    <col min="2832" max="2832" width="6.75" style="238" bestFit="1" customWidth="1"/>
    <col min="2833" max="2833" width="7.875" style="238" customWidth="1"/>
    <col min="2834" max="2834" width="6.125" style="238" customWidth="1"/>
    <col min="2835" max="2835" width="7" style="238" customWidth="1"/>
    <col min="2836" max="2836" width="8.875" style="238" customWidth="1"/>
    <col min="2837" max="2837" width="8.5" style="238" customWidth="1"/>
    <col min="2838" max="2838" width="7.5" style="238" customWidth="1"/>
    <col min="2839" max="2840" width="8.5" style="238" customWidth="1"/>
    <col min="2841" max="2841" width="6.5" style="238" customWidth="1"/>
    <col min="2842" max="2842" width="9.5" style="238" bestFit="1" customWidth="1"/>
    <col min="2843" max="2843" width="7.875" style="238" customWidth="1"/>
    <col min="2844" max="2844" width="6.125" style="238" customWidth="1"/>
    <col min="2845" max="2845" width="7" style="238" customWidth="1"/>
    <col min="2846" max="2846" width="9.25" style="238" customWidth="1"/>
    <col min="2847" max="2847" width="12" style="238" customWidth="1"/>
    <col min="2848" max="2850" width="9" style="238"/>
    <col min="2851" max="2851" width="6" style="238" customWidth="1"/>
    <col min="2852" max="3072" width="9" style="238"/>
    <col min="3073" max="3073" width="9.625" style="238" customWidth="1"/>
    <col min="3074" max="3074" width="7.5" style="238" customWidth="1"/>
    <col min="3075" max="3075" width="10.75" style="238" customWidth="1"/>
    <col min="3076" max="3076" width="9.5" style="238" bestFit="1" customWidth="1"/>
    <col min="3077" max="3077" width="9.75" style="238" customWidth="1"/>
    <col min="3078" max="3078" width="6.5" style="238" bestFit="1" customWidth="1"/>
    <col min="3079" max="3079" width="9.5" style="238" bestFit="1" customWidth="1"/>
    <col min="3080" max="3080" width="8.5" style="238" bestFit="1" customWidth="1"/>
    <col min="3081" max="3081" width="9.5" style="238" bestFit="1" customWidth="1"/>
    <col min="3082" max="3082" width="6.5" style="238" bestFit="1" customWidth="1"/>
    <col min="3083" max="3083" width="9.5" style="238" bestFit="1" customWidth="1"/>
    <col min="3084" max="3084" width="8.5" style="238" bestFit="1" customWidth="1"/>
    <col min="3085" max="3085" width="9.5" style="238" bestFit="1" customWidth="1"/>
    <col min="3086" max="3086" width="6.5" style="238" customWidth="1"/>
    <col min="3087" max="3087" width="7.125" style="238" customWidth="1"/>
    <col min="3088" max="3088" width="6.75" style="238" bestFit="1" customWidth="1"/>
    <col min="3089" max="3089" width="7.875" style="238" customWidth="1"/>
    <col min="3090" max="3090" width="6.125" style="238" customWidth="1"/>
    <col min="3091" max="3091" width="7" style="238" customWidth="1"/>
    <col min="3092" max="3092" width="8.875" style="238" customWidth="1"/>
    <col min="3093" max="3093" width="8.5" style="238" customWidth="1"/>
    <col min="3094" max="3094" width="7.5" style="238" customWidth="1"/>
    <col min="3095" max="3096" width="8.5" style="238" customWidth="1"/>
    <col min="3097" max="3097" width="6.5" style="238" customWidth="1"/>
    <col min="3098" max="3098" width="9.5" style="238" bestFit="1" customWidth="1"/>
    <col min="3099" max="3099" width="7.875" style="238" customWidth="1"/>
    <col min="3100" max="3100" width="6.125" style="238" customWidth="1"/>
    <col min="3101" max="3101" width="7" style="238" customWidth="1"/>
    <col min="3102" max="3102" width="9.25" style="238" customWidth="1"/>
    <col min="3103" max="3103" width="12" style="238" customWidth="1"/>
    <col min="3104" max="3106" width="9" style="238"/>
    <col min="3107" max="3107" width="6" style="238" customWidth="1"/>
    <col min="3108" max="3328" width="9" style="238"/>
    <col min="3329" max="3329" width="9.625" style="238" customWidth="1"/>
    <col min="3330" max="3330" width="7.5" style="238" customWidth="1"/>
    <col min="3331" max="3331" width="10.75" style="238" customWidth="1"/>
    <col min="3332" max="3332" width="9.5" style="238" bestFit="1" customWidth="1"/>
    <col min="3333" max="3333" width="9.75" style="238" customWidth="1"/>
    <col min="3334" max="3334" width="6.5" style="238" bestFit="1" customWidth="1"/>
    <col min="3335" max="3335" width="9.5" style="238" bestFit="1" customWidth="1"/>
    <col min="3336" max="3336" width="8.5" style="238" bestFit="1" customWidth="1"/>
    <col min="3337" max="3337" width="9.5" style="238" bestFit="1" customWidth="1"/>
    <col min="3338" max="3338" width="6.5" style="238" bestFit="1" customWidth="1"/>
    <col min="3339" max="3339" width="9.5" style="238" bestFit="1" customWidth="1"/>
    <col min="3340" max="3340" width="8.5" style="238" bestFit="1" customWidth="1"/>
    <col min="3341" max="3341" width="9.5" style="238" bestFit="1" customWidth="1"/>
    <col min="3342" max="3342" width="6.5" style="238" customWidth="1"/>
    <col min="3343" max="3343" width="7.125" style="238" customWidth="1"/>
    <col min="3344" max="3344" width="6.75" style="238" bestFit="1" customWidth="1"/>
    <col min="3345" max="3345" width="7.875" style="238" customWidth="1"/>
    <col min="3346" max="3346" width="6.125" style="238" customWidth="1"/>
    <col min="3347" max="3347" width="7" style="238" customWidth="1"/>
    <col min="3348" max="3348" width="8.875" style="238" customWidth="1"/>
    <col min="3349" max="3349" width="8.5" style="238" customWidth="1"/>
    <col min="3350" max="3350" width="7.5" style="238" customWidth="1"/>
    <col min="3351" max="3352" width="8.5" style="238" customWidth="1"/>
    <col min="3353" max="3353" width="6.5" style="238" customWidth="1"/>
    <col min="3354" max="3354" width="9.5" style="238" bestFit="1" customWidth="1"/>
    <col min="3355" max="3355" width="7.875" style="238" customWidth="1"/>
    <col min="3356" max="3356" width="6.125" style="238" customWidth="1"/>
    <col min="3357" max="3357" width="7" style="238" customWidth="1"/>
    <col min="3358" max="3358" width="9.25" style="238" customWidth="1"/>
    <col min="3359" max="3359" width="12" style="238" customWidth="1"/>
    <col min="3360" max="3362" width="9" style="238"/>
    <col min="3363" max="3363" width="6" style="238" customWidth="1"/>
    <col min="3364" max="3584" width="9" style="238"/>
    <col min="3585" max="3585" width="9.625" style="238" customWidth="1"/>
    <col min="3586" max="3586" width="7.5" style="238" customWidth="1"/>
    <col min="3587" max="3587" width="10.75" style="238" customWidth="1"/>
    <col min="3588" max="3588" width="9.5" style="238" bestFit="1" customWidth="1"/>
    <col min="3589" max="3589" width="9.75" style="238" customWidth="1"/>
    <col min="3590" max="3590" width="6.5" style="238" bestFit="1" customWidth="1"/>
    <col min="3591" max="3591" width="9.5" style="238" bestFit="1" customWidth="1"/>
    <col min="3592" max="3592" width="8.5" style="238" bestFit="1" customWidth="1"/>
    <col min="3593" max="3593" width="9.5" style="238" bestFit="1" customWidth="1"/>
    <col min="3594" max="3594" width="6.5" style="238" bestFit="1" customWidth="1"/>
    <col min="3595" max="3595" width="9.5" style="238" bestFit="1" customWidth="1"/>
    <col min="3596" max="3596" width="8.5" style="238" bestFit="1" customWidth="1"/>
    <col min="3597" max="3597" width="9.5" style="238" bestFit="1" customWidth="1"/>
    <col min="3598" max="3598" width="6.5" style="238" customWidth="1"/>
    <col min="3599" max="3599" width="7.125" style="238" customWidth="1"/>
    <col min="3600" max="3600" width="6.75" style="238" bestFit="1" customWidth="1"/>
    <col min="3601" max="3601" width="7.875" style="238" customWidth="1"/>
    <col min="3602" max="3602" width="6.125" style="238" customWidth="1"/>
    <col min="3603" max="3603" width="7" style="238" customWidth="1"/>
    <col min="3604" max="3604" width="8.875" style="238" customWidth="1"/>
    <col min="3605" max="3605" width="8.5" style="238" customWidth="1"/>
    <col min="3606" max="3606" width="7.5" style="238" customWidth="1"/>
    <col min="3607" max="3608" width="8.5" style="238" customWidth="1"/>
    <col min="3609" max="3609" width="6.5" style="238" customWidth="1"/>
    <col min="3610" max="3610" width="9.5" style="238" bestFit="1" customWidth="1"/>
    <col min="3611" max="3611" width="7.875" style="238" customWidth="1"/>
    <col min="3612" max="3612" width="6.125" style="238" customWidth="1"/>
    <col min="3613" max="3613" width="7" style="238" customWidth="1"/>
    <col min="3614" max="3614" width="9.25" style="238" customWidth="1"/>
    <col min="3615" max="3615" width="12" style="238" customWidth="1"/>
    <col min="3616" max="3618" width="9" style="238"/>
    <col min="3619" max="3619" width="6" style="238" customWidth="1"/>
    <col min="3620" max="3840" width="9" style="238"/>
    <col min="3841" max="3841" width="9.625" style="238" customWidth="1"/>
    <col min="3842" max="3842" width="7.5" style="238" customWidth="1"/>
    <col min="3843" max="3843" width="10.75" style="238" customWidth="1"/>
    <col min="3844" max="3844" width="9.5" style="238" bestFit="1" customWidth="1"/>
    <col min="3845" max="3845" width="9.75" style="238" customWidth="1"/>
    <col min="3846" max="3846" width="6.5" style="238" bestFit="1" customWidth="1"/>
    <col min="3847" max="3847" width="9.5" style="238" bestFit="1" customWidth="1"/>
    <col min="3848" max="3848" width="8.5" style="238" bestFit="1" customWidth="1"/>
    <col min="3849" max="3849" width="9.5" style="238" bestFit="1" customWidth="1"/>
    <col min="3850" max="3850" width="6.5" style="238" bestFit="1" customWidth="1"/>
    <col min="3851" max="3851" width="9.5" style="238" bestFit="1" customWidth="1"/>
    <col min="3852" max="3852" width="8.5" style="238" bestFit="1" customWidth="1"/>
    <col min="3853" max="3853" width="9.5" style="238" bestFit="1" customWidth="1"/>
    <col min="3854" max="3854" width="6.5" style="238" customWidth="1"/>
    <col min="3855" max="3855" width="7.125" style="238" customWidth="1"/>
    <col min="3856" max="3856" width="6.75" style="238" bestFit="1" customWidth="1"/>
    <col min="3857" max="3857" width="7.875" style="238" customWidth="1"/>
    <col min="3858" max="3858" width="6.125" style="238" customWidth="1"/>
    <col min="3859" max="3859" width="7" style="238" customWidth="1"/>
    <col min="3860" max="3860" width="8.875" style="238" customWidth="1"/>
    <col min="3861" max="3861" width="8.5" style="238" customWidth="1"/>
    <col min="3862" max="3862" width="7.5" style="238" customWidth="1"/>
    <col min="3863" max="3864" width="8.5" style="238" customWidth="1"/>
    <col min="3865" max="3865" width="6.5" style="238" customWidth="1"/>
    <col min="3866" max="3866" width="9.5" style="238" bestFit="1" customWidth="1"/>
    <col min="3867" max="3867" width="7.875" style="238" customWidth="1"/>
    <col min="3868" max="3868" width="6.125" style="238" customWidth="1"/>
    <col min="3869" max="3869" width="7" style="238" customWidth="1"/>
    <col min="3870" max="3870" width="9.25" style="238" customWidth="1"/>
    <col min="3871" max="3871" width="12" style="238" customWidth="1"/>
    <col min="3872" max="3874" width="9" style="238"/>
    <col min="3875" max="3875" width="6" style="238" customWidth="1"/>
    <col min="3876" max="4096" width="9" style="238"/>
    <col min="4097" max="4097" width="9.625" style="238" customWidth="1"/>
    <col min="4098" max="4098" width="7.5" style="238" customWidth="1"/>
    <col min="4099" max="4099" width="10.75" style="238" customWidth="1"/>
    <col min="4100" max="4100" width="9.5" style="238" bestFit="1" customWidth="1"/>
    <col min="4101" max="4101" width="9.75" style="238" customWidth="1"/>
    <col min="4102" max="4102" width="6.5" style="238" bestFit="1" customWidth="1"/>
    <col min="4103" max="4103" width="9.5" style="238" bestFit="1" customWidth="1"/>
    <col min="4104" max="4104" width="8.5" style="238" bestFit="1" customWidth="1"/>
    <col min="4105" max="4105" width="9.5" style="238" bestFit="1" customWidth="1"/>
    <col min="4106" max="4106" width="6.5" style="238" bestFit="1" customWidth="1"/>
    <col min="4107" max="4107" width="9.5" style="238" bestFit="1" customWidth="1"/>
    <col min="4108" max="4108" width="8.5" style="238" bestFit="1" customWidth="1"/>
    <col min="4109" max="4109" width="9.5" style="238" bestFit="1" customWidth="1"/>
    <col min="4110" max="4110" width="6.5" style="238" customWidth="1"/>
    <col min="4111" max="4111" width="7.125" style="238" customWidth="1"/>
    <col min="4112" max="4112" width="6.75" style="238" bestFit="1" customWidth="1"/>
    <col min="4113" max="4113" width="7.875" style="238" customWidth="1"/>
    <col min="4114" max="4114" width="6.125" style="238" customWidth="1"/>
    <col min="4115" max="4115" width="7" style="238" customWidth="1"/>
    <col min="4116" max="4116" width="8.875" style="238" customWidth="1"/>
    <col min="4117" max="4117" width="8.5" style="238" customWidth="1"/>
    <col min="4118" max="4118" width="7.5" style="238" customWidth="1"/>
    <col min="4119" max="4120" width="8.5" style="238" customWidth="1"/>
    <col min="4121" max="4121" width="6.5" style="238" customWidth="1"/>
    <col min="4122" max="4122" width="9.5" style="238" bestFit="1" customWidth="1"/>
    <col min="4123" max="4123" width="7.875" style="238" customWidth="1"/>
    <col min="4124" max="4124" width="6.125" style="238" customWidth="1"/>
    <col min="4125" max="4125" width="7" style="238" customWidth="1"/>
    <col min="4126" max="4126" width="9.25" style="238" customWidth="1"/>
    <col min="4127" max="4127" width="12" style="238" customWidth="1"/>
    <col min="4128" max="4130" width="9" style="238"/>
    <col min="4131" max="4131" width="6" style="238" customWidth="1"/>
    <col min="4132" max="4352" width="9" style="238"/>
    <col min="4353" max="4353" width="9.625" style="238" customWidth="1"/>
    <col min="4354" max="4354" width="7.5" style="238" customWidth="1"/>
    <col min="4355" max="4355" width="10.75" style="238" customWidth="1"/>
    <col min="4356" max="4356" width="9.5" style="238" bestFit="1" customWidth="1"/>
    <col min="4357" max="4357" width="9.75" style="238" customWidth="1"/>
    <col min="4358" max="4358" width="6.5" style="238" bestFit="1" customWidth="1"/>
    <col min="4359" max="4359" width="9.5" style="238" bestFit="1" customWidth="1"/>
    <col min="4360" max="4360" width="8.5" style="238" bestFit="1" customWidth="1"/>
    <col min="4361" max="4361" width="9.5" style="238" bestFit="1" customWidth="1"/>
    <col min="4362" max="4362" width="6.5" style="238" bestFit="1" customWidth="1"/>
    <col min="4363" max="4363" width="9.5" style="238" bestFit="1" customWidth="1"/>
    <col min="4364" max="4364" width="8.5" style="238" bestFit="1" customWidth="1"/>
    <col min="4365" max="4365" width="9.5" style="238" bestFit="1" customWidth="1"/>
    <col min="4366" max="4366" width="6.5" style="238" customWidth="1"/>
    <col min="4367" max="4367" width="7.125" style="238" customWidth="1"/>
    <col min="4368" max="4368" width="6.75" style="238" bestFit="1" customWidth="1"/>
    <col min="4369" max="4369" width="7.875" style="238" customWidth="1"/>
    <col min="4370" max="4370" width="6.125" style="238" customWidth="1"/>
    <col min="4371" max="4371" width="7" style="238" customWidth="1"/>
    <col min="4372" max="4372" width="8.875" style="238" customWidth="1"/>
    <col min="4373" max="4373" width="8.5" style="238" customWidth="1"/>
    <col min="4374" max="4374" width="7.5" style="238" customWidth="1"/>
    <col min="4375" max="4376" width="8.5" style="238" customWidth="1"/>
    <col min="4377" max="4377" width="6.5" style="238" customWidth="1"/>
    <col min="4378" max="4378" width="9.5" style="238" bestFit="1" customWidth="1"/>
    <col min="4379" max="4379" width="7.875" style="238" customWidth="1"/>
    <col min="4380" max="4380" width="6.125" style="238" customWidth="1"/>
    <col min="4381" max="4381" width="7" style="238" customWidth="1"/>
    <col min="4382" max="4382" width="9.25" style="238" customWidth="1"/>
    <col min="4383" max="4383" width="12" style="238" customWidth="1"/>
    <col min="4384" max="4386" width="9" style="238"/>
    <col min="4387" max="4387" width="6" style="238" customWidth="1"/>
    <col min="4388" max="4608" width="9" style="238"/>
    <col min="4609" max="4609" width="9.625" style="238" customWidth="1"/>
    <col min="4610" max="4610" width="7.5" style="238" customWidth="1"/>
    <col min="4611" max="4611" width="10.75" style="238" customWidth="1"/>
    <col min="4612" max="4612" width="9.5" style="238" bestFit="1" customWidth="1"/>
    <col min="4613" max="4613" width="9.75" style="238" customWidth="1"/>
    <col min="4614" max="4614" width="6.5" style="238" bestFit="1" customWidth="1"/>
    <col min="4615" max="4615" width="9.5" style="238" bestFit="1" customWidth="1"/>
    <col min="4616" max="4616" width="8.5" style="238" bestFit="1" customWidth="1"/>
    <col min="4617" max="4617" width="9.5" style="238" bestFit="1" customWidth="1"/>
    <col min="4618" max="4618" width="6.5" style="238" bestFit="1" customWidth="1"/>
    <col min="4619" max="4619" width="9.5" style="238" bestFit="1" customWidth="1"/>
    <col min="4620" max="4620" width="8.5" style="238" bestFit="1" customWidth="1"/>
    <col min="4621" max="4621" width="9.5" style="238" bestFit="1" customWidth="1"/>
    <col min="4622" max="4622" width="6.5" style="238" customWidth="1"/>
    <col min="4623" max="4623" width="7.125" style="238" customWidth="1"/>
    <col min="4624" max="4624" width="6.75" style="238" bestFit="1" customWidth="1"/>
    <col min="4625" max="4625" width="7.875" style="238" customWidth="1"/>
    <col min="4626" max="4626" width="6.125" style="238" customWidth="1"/>
    <col min="4627" max="4627" width="7" style="238" customWidth="1"/>
    <col min="4628" max="4628" width="8.875" style="238" customWidth="1"/>
    <col min="4629" max="4629" width="8.5" style="238" customWidth="1"/>
    <col min="4630" max="4630" width="7.5" style="238" customWidth="1"/>
    <col min="4631" max="4632" width="8.5" style="238" customWidth="1"/>
    <col min="4633" max="4633" width="6.5" style="238" customWidth="1"/>
    <col min="4634" max="4634" width="9.5" style="238" bestFit="1" customWidth="1"/>
    <col min="4635" max="4635" width="7.875" style="238" customWidth="1"/>
    <col min="4636" max="4636" width="6.125" style="238" customWidth="1"/>
    <col min="4637" max="4637" width="7" style="238" customWidth="1"/>
    <col min="4638" max="4638" width="9.25" style="238" customWidth="1"/>
    <col min="4639" max="4639" width="12" style="238" customWidth="1"/>
    <col min="4640" max="4642" width="9" style="238"/>
    <col min="4643" max="4643" width="6" style="238" customWidth="1"/>
    <col min="4644" max="4864" width="9" style="238"/>
    <col min="4865" max="4865" width="9.625" style="238" customWidth="1"/>
    <col min="4866" max="4866" width="7.5" style="238" customWidth="1"/>
    <col min="4867" max="4867" width="10.75" style="238" customWidth="1"/>
    <col min="4868" max="4868" width="9.5" style="238" bestFit="1" customWidth="1"/>
    <col min="4869" max="4869" width="9.75" style="238" customWidth="1"/>
    <col min="4870" max="4870" width="6.5" style="238" bestFit="1" customWidth="1"/>
    <col min="4871" max="4871" width="9.5" style="238" bestFit="1" customWidth="1"/>
    <col min="4872" max="4872" width="8.5" style="238" bestFit="1" customWidth="1"/>
    <col min="4873" max="4873" width="9.5" style="238" bestFit="1" customWidth="1"/>
    <col min="4874" max="4874" width="6.5" style="238" bestFit="1" customWidth="1"/>
    <col min="4875" max="4875" width="9.5" style="238" bestFit="1" customWidth="1"/>
    <col min="4876" max="4876" width="8.5" style="238" bestFit="1" customWidth="1"/>
    <col min="4877" max="4877" width="9.5" style="238" bestFit="1" customWidth="1"/>
    <col min="4878" max="4878" width="6.5" style="238" customWidth="1"/>
    <col min="4879" max="4879" width="7.125" style="238" customWidth="1"/>
    <col min="4880" max="4880" width="6.75" style="238" bestFit="1" customWidth="1"/>
    <col min="4881" max="4881" width="7.875" style="238" customWidth="1"/>
    <col min="4882" max="4882" width="6.125" style="238" customWidth="1"/>
    <col min="4883" max="4883" width="7" style="238" customWidth="1"/>
    <col min="4884" max="4884" width="8.875" style="238" customWidth="1"/>
    <col min="4885" max="4885" width="8.5" style="238" customWidth="1"/>
    <col min="4886" max="4886" width="7.5" style="238" customWidth="1"/>
    <col min="4887" max="4888" width="8.5" style="238" customWidth="1"/>
    <col min="4889" max="4889" width="6.5" style="238" customWidth="1"/>
    <col min="4890" max="4890" width="9.5" style="238" bestFit="1" customWidth="1"/>
    <col min="4891" max="4891" width="7.875" style="238" customWidth="1"/>
    <col min="4892" max="4892" width="6.125" style="238" customWidth="1"/>
    <col min="4893" max="4893" width="7" style="238" customWidth="1"/>
    <col min="4894" max="4894" width="9.25" style="238" customWidth="1"/>
    <col min="4895" max="4895" width="12" style="238" customWidth="1"/>
    <col min="4896" max="4898" width="9" style="238"/>
    <col min="4899" max="4899" width="6" style="238" customWidth="1"/>
    <col min="4900" max="5120" width="9" style="238"/>
    <col min="5121" max="5121" width="9.625" style="238" customWidth="1"/>
    <col min="5122" max="5122" width="7.5" style="238" customWidth="1"/>
    <col min="5123" max="5123" width="10.75" style="238" customWidth="1"/>
    <col min="5124" max="5124" width="9.5" style="238" bestFit="1" customWidth="1"/>
    <col min="5125" max="5125" width="9.75" style="238" customWidth="1"/>
    <col min="5126" max="5126" width="6.5" style="238" bestFit="1" customWidth="1"/>
    <col min="5127" max="5127" width="9.5" style="238" bestFit="1" customWidth="1"/>
    <col min="5128" max="5128" width="8.5" style="238" bestFit="1" customWidth="1"/>
    <col min="5129" max="5129" width="9.5" style="238" bestFit="1" customWidth="1"/>
    <col min="5130" max="5130" width="6.5" style="238" bestFit="1" customWidth="1"/>
    <col min="5131" max="5131" width="9.5" style="238" bestFit="1" customWidth="1"/>
    <col min="5132" max="5132" width="8.5" style="238" bestFit="1" customWidth="1"/>
    <col min="5133" max="5133" width="9.5" style="238" bestFit="1" customWidth="1"/>
    <col min="5134" max="5134" width="6.5" style="238" customWidth="1"/>
    <col min="5135" max="5135" width="7.125" style="238" customWidth="1"/>
    <col min="5136" max="5136" width="6.75" style="238" bestFit="1" customWidth="1"/>
    <col min="5137" max="5137" width="7.875" style="238" customWidth="1"/>
    <col min="5138" max="5138" width="6.125" style="238" customWidth="1"/>
    <col min="5139" max="5139" width="7" style="238" customWidth="1"/>
    <col min="5140" max="5140" width="8.875" style="238" customWidth="1"/>
    <col min="5141" max="5141" width="8.5" style="238" customWidth="1"/>
    <col min="5142" max="5142" width="7.5" style="238" customWidth="1"/>
    <col min="5143" max="5144" width="8.5" style="238" customWidth="1"/>
    <col min="5145" max="5145" width="6.5" style="238" customWidth="1"/>
    <col min="5146" max="5146" width="9.5" style="238" bestFit="1" customWidth="1"/>
    <col min="5147" max="5147" width="7.875" style="238" customWidth="1"/>
    <col min="5148" max="5148" width="6.125" style="238" customWidth="1"/>
    <col min="5149" max="5149" width="7" style="238" customWidth="1"/>
    <col min="5150" max="5150" width="9.25" style="238" customWidth="1"/>
    <col min="5151" max="5151" width="12" style="238" customWidth="1"/>
    <col min="5152" max="5154" width="9" style="238"/>
    <col min="5155" max="5155" width="6" style="238" customWidth="1"/>
    <col min="5156" max="5376" width="9" style="238"/>
    <col min="5377" max="5377" width="9.625" style="238" customWidth="1"/>
    <col min="5378" max="5378" width="7.5" style="238" customWidth="1"/>
    <col min="5379" max="5379" width="10.75" style="238" customWidth="1"/>
    <col min="5380" max="5380" width="9.5" style="238" bestFit="1" customWidth="1"/>
    <col min="5381" max="5381" width="9.75" style="238" customWidth="1"/>
    <col min="5382" max="5382" width="6.5" style="238" bestFit="1" customWidth="1"/>
    <col min="5383" max="5383" width="9.5" style="238" bestFit="1" customWidth="1"/>
    <col min="5384" max="5384" width="8.5" style="238" bestFit="1" customWidth="1"/>
    <col min="5385" max="5385" width="9.5" style="238" bestFit="1" customWidth="1"/>
    <col min="5386" max="5386" width="6.5" style="238" bestFit="1" customWidth="1"/>
    <col min="5387" max="5387" width="9.5" style="238" bestFit="1" customWidth="1"/>
    <col min="5388" max="5388" width="8.5" style="238" bestFit="1" customWidth="1"/>
    <col min="5389" max="5389" width="9.5" style="238" bestFit="1" customWidth="1"/>
    <col min="5390" max="5390" width="6.5" style="238" customWidth="1"/>
    <col min="5391" max="5391" width="7.125" style="238" customWidth="1"/>
    <col min="5392" max="5392" width="6.75" style="238" bestFit="1" customWidth="1"/>
    <col min="5393" max="5393" width="7.875" style="238" customWidth="1"/>
    <col min="5394" max="5394" width="6.125" style="238" customWidth="1"/>
    <col min="5395" max="5395" width="7" style="238" customWidth="1"/>
    <col min="5396" max="5396" width="8.875" style="238" customWidth="1"/>
    <col min="5397" max="5397" width="8.5" style="238" customWidth="1"/>
    <col min="5398" max="5398" width="7.5" style="238" customWidth="1"/>
    <col min="5399" max="5400" width="8.5" style="238" customWidth="1"/>
    <col min="5401" max="5401" width="6.5" style="238" customWidth="1"/>
    <col min="5402" max="5402" width="9.5" style="238" bestFit="1" customWidth="1"/>
    <col min="5403" max="5403" width="7.875" style="238" customWidth="1"/>
    <col min="5404" max="5404" width="6.125" style="238" customWidth="1"/>
    <col min="5405" max="5405" width="7" style="238" customWidth="1"/>
    <col min="5406" max="5406" width="9.25" style="238" customWidth="1"/>
    <col min="5407" max="5407" width="12" style="238" customWidth="1"/>
    <col min="5408" max="5410" width="9" style="238"/>
    <col min="5411" max="5411" width="6" style="238" customWidth="1"/>
    <col min="5412" max="5632" width="9" style="238"/>
    <col min="5633" max="5633" width="9.625" style="238" customWidth="1"/>
    <col min="5634" max="5634" width="7.5" style="238" customWidth="1"/>
    <col min="5635" max="5635" width="10.75" style="238" customWidth="1"/>
    <col min="5636" max="5636" width="9.5" style="238" bestFit="1" customWidth="1"/>
    <col min="5637" max="5637" width="9.75" style="238" customWidth="1"/>
    <col min="5638" max="5638" width="6.5" style="238" bestFit="1" customWidth="1"/>
    <col min="5639" max="5639" width="9.5" style="238" bestFit="1" customWidth="1"/>
    <col min="5640" max="5640" width="8.5" style="238" bestFit="1" customWidth="1"/>
    <col min="5641" max="5641" width="9.5" style="238" bestFit="1" customWidth="1"/>
    <col min="5642" max="5642" width="6.5" style="238" bestFit="1" customWidth="1"/>
    <col min="5643" max="5643" width="9.5" style="238" bestFit="1" customWidth="1"/>
    <col min="5644" max="5644" width="8.5" style="238" bestFit="1" customWidth="1"/>
    <col min="5645" max="5645" width="9.5" style="238" bestFit="1" customWidth="1"/>
    <col min="5646" max="5646" width="6.5" style="238" customWidth="1"/>
    <col min="5647" max="5647" width="7.125" style="238" customWidth="1"/>
    <col min="5648" max="5648" width="6.75" style="238" bestFit="1" customWidth="1"/>
    <col min="5649" max="5649" width="7.875" style="238" customWidth="1"/>
    <col min="5650" max="5650" width="6.125" style="238" customWidth="1"/>
    <col min="5651" max="5651" width="7" style="238" customWidth="1"/>
    <col min="5652" max="5652" width="8.875" style="238" customWidth="1"/>
    <col min="5653" max="5653" width="8.5" style="238" customWidth="1"/>
    <col min="5654" max="5654" width="7.5" style="238" customWidth="1"/>
    <col min="5655" max="5656" width="8.5" style="238" customWidth="1"/>
    <col min="5657" max="5657" width="6.5" style="238" customWidth="1"/>
    <col min="5658" max="5658" width="9.5" style="238" bestFit="1" customWidth="1"/>
    <col min="5659" max="5659" width="7.875" style="238" customWidth="1"/>
    <col min="5660" max="5660" width="6.125" style="238" customWidth="1"/>
    <col min="5661" max="5661" width="7" style="238" customWidth="1"/>
    <col min="5662" max="5662" width="9.25" style="238" customWidth="1"/>
    <col min="5663" max="5663" width="12" style="238" customWidth="1"/>
    <col min="5664" max="5666" width="9" style="238"/>
    <col min="5667" max="5667" width="6" style="238" customWidth="1"/>
    <col min="5668" max="5888" width="9" style="238"/>
    <col min="5889" max="5889" width="9.625" style="238" customWidth="1"/>
    <col min="5890" max="5890" width="7.5" style="238" customWidth="1"/>
    <col min="5891" max="5891" width="10.75" style="238" customWidth="1"/>
    <col min="5892" max="5892" width="9.5" style="238" bestFit="1" customWidth="1"/>
    <col min="5893" max="5893" width="9.75" style="238" customWidth="1"/>
    <col min="5894" max="5894" width="6.5" style="238" bestFit="1" customWidth="1"/>
    <col min="5895" max="5895" width="9.5" style="238" bestFit="1" customWidth="1"/>
    <col min="5896" max="5896" width="8.5" style="238" bestFit="1" customWidth="1"/>
    <col min="5897" max="5897" width="9.5" style="238" bestFit="1" customWidth="1"/>
    <col min="5898" max="5898" width="6.5" style="238" bestFit="1" customWidth="1"/>
    <col min="5899" max="5899" width="9.5" style="238" bestFit="1" customWidth="1"/>
    <col min="5900" max="5900" width="8.5" style="238" bestFit="1" customWidth="1"/>
    <col min="5901" max="5901" width="9.5" style="238" bestFit="1" customWidth="1"/>
    <col min="5902" max="5902" width="6.5" style="238" customWidth="1"/>
    <col min="5903" max="5903" width="7.125" style="238" customWidth="1"/>
    <col min="5904" max="5904" width="6.75" style="238" bestFit="1" customWidth="1"/>
    <col min="5905" max="5905" width="7.875" style="238" customWidth="1"/>
    <col min="5906" max="5906" width="6.125" style="238" customWidth="1"/>
    <col min="5907" max="5907" width="7" style="238" customWidth="1"/>
    <col min="5908" max="5908" width="8.875" style="238" customWidth="1"/>
    <col min="5909" max="5909" width="8.5" style="238" customWidth="1"/>
    <col min="5910" max="5910" width="7.5" style="238" customWidth="1"/>
    <col min="5911" max="5912" width="8.5" style="238" customWidth="1"/>
    <col min="5913" max="5913" width="6.5" style="238" customWidth="1"/>
    <col min="5914" max="5914" width="9.5" style="238" bestFit="1" customWidth="1"/>
    <col min="5915" max="5915" width="7.875" style="238" customWidth="1"/>
    <col min="5916" max="5916" width="6.125" style="238" customWidth="1"/>
    <col min="5917" max="5917" width="7" style="238" customWidth="1"/>
    <col min="5918" max="5918" width="9.25" style="238" customWidth="1"/>
    <col min="5919" max="5919" width="12" style="238" customWidth="1"/>
    <col min="5920" max="5922" width="9" style="238"/>
    <col min="5923" max="5923" width="6" style="238" customWidth="1"/>
    <col min="5924" max="6144" width="9" style="238"/>
    <col min="6145" max="6145" width="9.625" style="238" customWidth="1"/>
    <col min="6146" max="6146" width="7.5" style="238" customWidth="1"/>
    <col min="6147" max="6147" width="10.75" style="238" customWidth="1"/>
    <col min="6148" max="6148" width="9.5" style="238" bestFit="1" customWidth="1"/>
    <col min="6149" max="6149" width="9.75" style="238" customWidth="1"/>
    <col min="6150" max="6150" width="6.5" style="238" bestFit="1" customWidth="1"/>
    <col min="6151" max="6151" width="9.5" style="238" bestFit="1" customWidth="1"/>
    <col min="6152" max="6152" width="8.5" style="238" bestFit="1" customWidth="1"/>
    <col min="6153" max="6153" width="9.5" style="238" bestFit="1" customWidth="1"/>
    <col min="6154" max="6154" width="6.5" style="238" bestFit="1" customWidth="1"/>
    <col min="6155" max="6155" width="9.5" style="238" bestFit="1" customWidth="1"/>
    <col min="6156" max="6156" width="8.5" style="238" bestFit="1" customWidth="1"/>
    <col min="6157" max="6157" width="9.5" style="238" bestFit="1" customWidth="1"/>
    <col min="6158" max="6158" width="6.5" style="238" customWidth="1"/>
    <col min="6159" max="6159" width="7.125" style="238" customWidth="1"/>
    <col min="6160" max="6160" width="6.75" style="238" bestFit="1" customWidth="1"/>
    <col min="6161" max="6161" width="7.875" style="238" customWidth="1"/>
    <col min="6162" max="6162" width="6.125" style="238" customWidth="1"/>
    <col min="6163" max="6163" width="7" style="238" customWidth="1"/>
    <col min="6164" max="6164" width="8.875" style="238" customWidth="1"/>
    <col min="6165" max="6165" width="8.5" style="238" customWidth="1"/>
    <col min="6166" max="6166" width="7.5" style="238" customWidth="1"/>
    <col min="6167" max="6168" width="8.5" style="238" customWidth="1"/>
    <col min="6169" max="6169" width="6.5" style="238" customWidth="1"/>
    <col min="6170" max="6170" width="9.5" style="238" bestFit="1" customWidth="1"/>
    <col min="6171" max="6171" width="7.875" style="238" customWidth="1"/>
    <col min="6172" max="6172" width="6.125" style="238" customWidth="1"/>
    <col min="6173" max="6173" width="7" style="238" customWidth="1"/>
    <col min="6174" max="6174" width="9.25" style="238" customWidth="1"/>
    <col min="6175" max="6175" width="12" style="238" customWidth="1"/>
    <col min="6176" max="6178" width="9" style="238"/>
    <col min="6179" max="6179" width="6" style="238" customWidth="1"/>
    <col min="6180" max="6400" width="9" style="238"/>
    <col min="6401" max="6401" width="9.625" style="238" customWidth="1"/>
    <col min="6402" max="6402" width="7.5" style="238" customWidth="1"/>
    <col min="6403" max="6403" width="10.75" style="238" customWidth="1"/>
    <col min="6404" max="6404" width="9.5" style="238" bestFit="1" customWidth="1"/>
    <col min="6405" max="6405" width="9.75" style="238" customWidth="1"/>
    <col min="6406" max="6406" width="6.5" style="238" bestFit="1" customWidth="1"/>
    <col min="6407" max="6407" width="9.5" style="238" bestFit="1" customWidth="1"/>
    <col min="6408" max="6408" width="8.5" style="238" bestFit="1" customWidth="1"/>
    <col min="6409" max="6409" width="9.5" style="238" bestFit="1" customWidth="1"/>
    <col min="6410" max="6410" width="6.5" style="238" bestFit="1" customWidth="1"/>
    <col min="6411" max="6411" width="9.5" style="238" bestFit="1" customWidth="1"/>
    <col min="6412" max="6412" width="8.5" style="238" bestFit="1" customWidth="1"/>
    <col min="6413" max="6413" width="9.5" style="238" bestFit="1" customWidth="1"/>
    <col min="6414" max="6414" width="6.5" style="238" customWidth="1"/>
    <col min="6415" max="6415" width="7.125" style="238" customWidth="1"/>
    <col min="6416" max="6416" width="6.75" style="238" bestFit="1" customWidth="1"/>
    <col min="6417" max="6417" width="7.875" style="238" customWidth="1"/>
    <col min="6418" max="6418" width="6.125" style="238" customWidth="1"/>
    <col min="6419" max="6419" width="7" style="238" customWidth="1"/>
    <col min="6420" max="6420" width="8.875" style="238" customWidth="1"/>
    <col min="6421" max="6421" width="8.5" style="238" customWidth="1"/>
    <col min="6422" max="6422" width="7.5" style="238" customWidth="1"/>
    <col min="6423" max="6424" width="8.5" style="238" customWidth="1"/>
    <col min="6425" max="6425" width="6.5" style="238" customWidth="1"/>
    <col min="6426" max="6426" width="9.5" style="238" bestFit="1" customWidth="1"/>
    <col min="6427" max="6427" width="7.875" style="238" customWidth="1"/>
    <col min="6428" max="6428" width="6.125" style="238" customWidth="1"/>
    <col min="6429" max="6429" width="7" style="238" customWidth="1"/>
    <col min="6430" max="6430" width="9.25" style="238" customWidth="1"/>
    <col min="6431" max="6431" width="12" style="238" customWidth="1"/>
    <col min="6432" max="6434" width="9" style="238"/>
    <col min="6435" max="6435" width="6" style="238" customWidth="1"/>
    <col min="6436" max="6656" width="9" style="238"/>
    <col min="6657" max="6657" width="9.625" style="238" customWidth="1"/>
    <col min="6658" max="6658" width="7.5" style="238" customWidth="1"/>
    <col min="6659" max="6659" width="10.75" style="238" customWidth="1"/>
    <col min="6660" max="6660" width="9.5" style="238" bestFit="1" customWidth="1"/>
    <col min="6661" max="6661" width="9.75" style="238" customWidth="1"/>
    <col min="6662" max="6662" width="6.5" style="238" bestFit="1" customWidth="1"/>
    <col min="6663" max="6663" width="9.5" style="238" bestFit="1" customWidth="1"/>
    <col min="6664" max="6664" width="8.5" style="238" bestFit="1" customWidth="1"/>
    <col min="6665" max="6665" width="9.5" style="238" bestFit="1" customWidth="1"/>
    <col min="6666" max="6666" width="6.5" style="238" bestFit="1" customWidth="1"/>
    <col min="6667" max="6667" width="9.5" style="238" bestFit="1" customWidth="1"/>
    <col min="6668" max="6668" width="8.5" style="238" bestFit="1" customWidth="1"/>
    <col min="6669" max="6669" width="9.5" style="238" bestFit="1" customWidth="1"/>
    <col min="6670" max="6670" width="6.5" style="238" customWidth="1"/>
    <col min="6671" max="6671" width="7.125" style="238" customWidth="1"/>
    <col min="6672" max="6672" width="6.75" style="238" bestFit="1" customWidth="1"/>
    <col min="6673" max="6673" width="7.875" style="238" customWidth="1"/>
    <col min="6674" max="6674" width="6.125" style="238" customWidth="1"/>
    <col min="6675" max="6675" width="7" style="238" customWidth="1"/>
    <col min="6676" max="6676" width="8.875" style="238" customWidth="1"/>
    <col min="6677" max="6677" width="8.5" style="238" customWidth="1"/>
    <col min="6678" max="6678" width="7.5" style="238" customWidth="1"/>
    <col min="6679" max="6680" width="8.5" style="238" customWidth="1"/>
    <col min="6681" max="6681" width="6.5" style="238" customWidth="1"/>
    <col min="6682" max="6682" width="9.5" style="238" bestFit="1" customWidth="1"/>
    <col min="6683" max="6683" width="7.875" style="238" customWidth="1"/>
    <col min="6684" max="6684" width="6.125" style="238" customWidth="1"/>
    <col min="6685" max="6685" width="7" style="238" customWidth="1"/>
    <col min="6686" max="6686" width="9.25" style="238" customWidth="1"/>
    <col min="6687" max="6687" width="12" style="238" customWidth="1"/>
    <col min="6688" max="6690" width="9" style="238"/>
    <col min="6691" max="6691" width="6" style="238" customWidth="1"/>
    <col min="6692" max="6912" width="9" style="238"/>
    <col min="6913" max="6913" width="9.625" style="238" customWidth="1"/>
    <col min="6914" max="6914" width="7.5" style="238" customWidth="1"/>
    <col min="6915" max="6915" width="10.75" style="238" customWidth="1"/>
    <col min="6916" max="6916" width="9.5" style="238" bestFit="1" customWidth="1"/>
    <col min="6917" max="6917" width="9.75" style="238" customWidth="1"/>
    <col min="6918" max="6918" width="6.5" style="238" bestFit="1" customWidth="1"/>
    <col min="6919" max="6919" width="9.5" style="238" bestFit="1" customWidth="1"/>
    <col min="6920" max="6920" width="8.5" style="238" bestFit="1" customWidth="1"/>
    <col min="6921" max="6921" width="9.5" style="238" bestFit="1" customWidth="1"/>
    <col min="6922" max="6922" width="6.5" style="238" bestFit="1" customWidth="1"/>
    <col min="6923" max="6923" width="9.5" style="238" bestFit="1" customWidth="1"/>
    <col min="6924" max="6924" width="8.5" style="238" bestFit="1" customWidth="1"/>
    <col min="6925" max="6925" width="9.5" style="238" bestFit="1" customWidth="1"/>
    <col min="6926" max="6926" width="6.5" style="238" customWidth="1"/>
    <col min="6927" max="6927" width="7.125" style="238" customWidth="1"/>
    <col min="6928" max="6928" width="6.75" style="238" bestFit="1" customWidth="1"/>
    <col min="6929" max="6929" width="7.875" style="238" customWidth="1"/>
    <col min="6930" max="6930" width="6.125" style="238" customWidth="1"/>
    <col min="6931" max="6931" width="7" style="238" customWidth="1"/>
    <col min="6932" max="6932" width="8.875" style="238" customWidth="1"/>
    <col min="6933" max="6933" width="8.5" style="238" customWidth="1"/>
    <col min="6934" max="6934" width="7.5" style="238" customWidth="1"/>
    <col min="6935" max="6936" width="8.5" style="238" customWidth="1"/>
    <col min="6937" max="6937" width="6.5" style="238" customWidth="1"/>
    <col min="6938" max="6938" width="9.5" style="238" bestFit="1" customWidth="1"/>
    <col min="6939" max="6939" width="7.875" style="238" customWidth="1"/>
    <col min="6940" max="6940" width="6.125" style="238" customWidth="1"/>
    <col min="6941" max="6941" width="7" style="238" customWidth="1"/>
    <col min="6942" max="6942" width="9.25" style="238" customWidth="1"/>
    <col min="6943" max="6943" width="12" style="238" customWidth="1"/>
    <col min="6944" max="6946" width="9" style="238"/>
    <col min="6947" max="6947" width="6" style="238" customWidth="1"/>
    <col min="6948" max="7168" width="9" style="238"/>
    <col min="7169" max="7169" width="9.625" style="238" customWidth="1"/>
    <col min="7170" max="7170" width="7.5" style="238" customWidth="1"/>
    <col min="7171" max="7171" width="10.75" style="238" customWidth="1"/>
    <col min="7172" max="7172" width="9.5" style="238" bestFit="1" customWidth="1"/>
    <col min="7173" max="7173" width="9.75" style="238" customWidth="1"/>
    <col min="7174" max="7174" width="6.5" style="238" bestFit="1" customWidth="1"/>
    <col min="7175" max="7175" width="9.5" style="238" bestFit="1" customWidth="1"/>
    <col min="7176" max="7176" width="8.5" style="238" bestFit="1" customWidth="1"/>
    <col min="7177" max="7177" width="9.5" style="238" bestFit="1" customWidth="1"/>
    <col min="7178" max="7178" width="6.5" style="238" bestFit="1" customWidth="1"/>
    <col min="7179" max="7179" width="9.5" style="238" bestFit="1" customWidth="1"/>
    <col min="7180" max="7180" width="8.5" style="238" bestFit="1" customWidth="1"/>
    <col min="7181" max="7181" width="9.5" style="238" bestFit="1" customWidth="1"/>
    <col min="7182" max="7182" width="6.5" style="238" customWidth="1"/>
    <col min="7183" max="7183" width="7.125" style="238" customWidth="1"/>
    <col min="7184" max="7184" width="6.75" style="238" bestFit="1" customWidth="1"/>
    <col min="7185" max="7185" width="7.875" style="238" customWidth="1"/>
    <col min="7186" max="7186" width="6.125" style="238" customWidth="1"/>
    <col min="7187" max="7187" width="7" style="238" customWidth="1"/>
    <col min="7188" max="7188" width="8.875" style="238" customWidth="1"/>
    <col min="7189" max="7189" width="8.5" style="238" customWidth="1"/>
    <col min="7190" max="7190" width="7.5" style="238" customWidth="1"/>
    <col min="7191" max="7192" width="8.5" style="238" customWidth="1"/>
    <col min="7193" max="7193" width="6.5" style="238" customWidth="1"/>
    <col min="7194" max="7194" width="9.5" style="238" bestFit="1" customWidth="1"/>
    <col min="7195" max="7195" width="7.875" style="238" customWidth="1"/>
    <col min="7196" max="7196" width="6.125" style="238" customWidth="1"/>
    <col min="7197" max="7197" width="7" style="238" customWidth="1"/>
    <col min="7198" max="7198" width="9.25" style="238" customWidth="1"/>
    <col min="7199" max="7199" width="12" style="238" customWidth="1"/>
    <col min="7200" max="7202" width="9" style="238"/>
    <col min="7203" max="7203" width="6" style="238" customWidth="1"/>
    <col min="7204" max="7424" width="9" style="238"/>
    <col min="7425" max="7425" width="9.625" style="238" customWidth="1"/>
    <col min="7426" max="7426" width="7.5" style="238" customWidth="1"/>
    <col min="7427" max="7427" width="10.75" style="238" customWidth="1"/>
    <col min="7428" max="7428" width="9.5" style="238" bestFit="1" customWidth="1"/>
    <col min="7429" max="7429" width="9.75" style="238" customWidth="1"/>
    <col min="7430" max="7430" width="6.5" style="238" bestFit="1" customWidth="1"/>
    <col min="7431" max="7431" width="9.5" style="238" bestFit="1" customWidth="1"/>
    <col min="7432" max="7432" width="8.5" style="238" bestFit="1" customWidth="1"/>
    <col min="7433" max="7433" width="9.5" style="238" bestFit="1" customWidth="1"/>
    <col min="7434" max="7434" width="6.5" style="238" bestFit="1" customWidth="1"/>
    <col min="7435" max="7435" width="9.5" style="238" bestFit="1" customWidth="1"/>
    <col min="7436" max="7436" width="8.5" style="238" bestFit="1" customWidth="1"/>
    <col min="7437" max="7437" width="9.5" style="238" bestFit="1" customWidth="1"/>
    <col min="7438" max="7438" width="6.5" style="238" customWidth="1"/>
    <col min="7439" max="7439" width="7.125" style="238" customWidth="1"/>
    <col min="7440" max="7440" width="6.75" style="238" bestFit="1" customWidth="1"/>
    <col min="7441" max="7441" width="7.875" style="238" customWidth="1"/>
    <col min="7442" max="7442" width="6.125" style="238" customWidth="1"/>
    <col min="7443" max="7443" width="7" style="238" customWidth="1"/>
    <col min="7444" max="7444" width="8.875" style="238" customWidth="1"/>
    <col min="7445" max="7445" width="8.5" style="238" customWidth="1"/>
    <col min="7446" max="7446" width="7.5" style="238" customWidth="1"/>
    <col min="7447" max="7448" width="8.5" style="238" customWidth="1"/>
    <col min="7449" max="7449" width="6.5" style="238" customWidth="1"/>
    <col min="7450" max="7450" width="9.5" style="238" bestFit="1" customWidth="1"/>
    <col min="7451" max="7451" width="7.875" style="238" customWidth="1"/>
    <col min="7452" max="7452" width="6.125" style="238" customWidth="1"/>
    <col min="7453" max="7453" width="7" style="238" customWidth="1"/>
    <col min="7454" max="7454" width="9.25" style="238" customWidth="1"/>
    <col min="7455" max="7455" width="12" style="238" customWidth="1"/>
    <col min="7456" max="7458" width="9" style="238"/>
    <col min="7459" max="7459" width="6" style="238" customWidth="1"/>
    <col min="7460" max="7680" width="9" style="238"/>
    <col min="7681" max="7681" width="9.625" style="238" customWidth="1"/>
    <col min="7682" max="7682" width="7.5" style="238" customWidth="1"/>
    <col min="7683" max="7683" width="10.75" style="238" customWidth="1"/>
    <col min="7684" max="7684" width="9.5" style="238" bestFit="1" customWidth="1"/>
    <col min="7685" max="7685" width="9.75" style="238" customWidth="1"/>
    <col min="7686" max="7686" width="6.5" style="238" bestFit="1" customWidth="1"/>
    <col min="7687" max="7687" width="9.5" style="238" bestFit="1" customWidth="1"/>
    <col min="7688" max="7688" width="8.5" style="238" bestFit="1" customWidth="1"/>
    <col min="7689" max="7689" width="9.5" style="238" bestFit="1" customWidth="1"/>
    <col min="7690" max="7690" width="6.5" style="238" bestFit="1" customWidth="1"/>
    <col min="7691" max="7691" width="9.5" style="238" bestFit="1" customWidth="1"/>
    <col min="7692" max="7692" width="8.5" style="238" bestFit="1" customWidth="1"/>
    <col min="7693" max="7693" width="9.5" style="238" bestFit="1" customWidth="1"/>
    <col min="7694" max="7694" width="6.5" style="238" customWidth="1"/>
    <col min="7695" max="7695" width="7.125" style="238" customWidth="1"/>
    <col min="7696" max="7696" width="6.75" style="238" bestFit="1" customWidth="1"/>
    <col min="7697" max="7697" width="7.875" style="238" customWidth="1"/>
    <col min="7698" max="7698" width="6.125" style="238" customWidth="1"/>
    <col min="7699" max="7699" width="7" style="238" customWidth="1"/>
    <col min="7700" max="7700" width="8.875" style="238" customWidth="1"/>
    <col min="7701" max="7701" width="8.5" style="238" customWidth="1"/>
    <col min="7702" max="7702" width="7.5" style="238" customWidth="1"/>
    <col min="7703" max="7704" width="8.5" style="238" customWidth="1"/>
    <col min="7705" max="7705" width="6.5" style="238" customWidth="1"/>
    <col min="7706" max="7706" width="9.5" style="238" bestFit="1" customWidth="1"/>
    <col min="7707" max="7707" width="7.875" style="238" customWidth="1"/>
    <col min="7708" max="7708" width="6.125" style="238" customWidth="1"/>
    <col min="7709" max="7709" width="7" style="238" customWidth="1"/>
    <col min="7710" max="7710" width="9.25" style="238" customWidth="1"/>
    <col min="7711" max="7711" width="12" style="238" customWidth="1"/>
    <col min="7712" max="7714" width="9" style="238"/>
    <col min="7715" max="7715" width="6" style="238" customWidth="1"/>
    <col min="7716" max="7936" width="9" style="238"/>
    <col min="7937" max="7937" width="9.625" style="238" customWidth="1"/>
    <col min="7938" max="7938" width="7.5" style="238" customWidth="1"/>
    <col min="7939" max="7939" width="10.75" style="238" customWidth="1"/>
    <col min="7940" max="7940" width="9.5" style="238" bestFit="1" customWidth="1"/>
    <col min="7941" max="7941" width="9.75" style="238" customWidth="1"/>
    <col min="7942" max="7942" width="6.5" style="238" bestFit="1" customWidth="1"/>
    <col min="7943" max="7943" width="9.5" style="238" bestFit="1" customWidth="1"/>
    <col min="7944" max="7944" width="8.5" style="238" bestFit="1" customWidth="1"/>
    <col min="7945" max="7945" width="9.5" style="238" bestFit="1" customWidth="1"/>
    <col min="7946" max="7946" width="6.5" style="238" bestFit="1" customWidth="1"/>
    <col min="7947" max="7947" width="9.5" style="238" bestFit="1" customWidth="1"/>
    <col min="7948" max="7948" width="8.5" style="238" bestFit="1" customWidth="1"/>
    <col min="7949" max="7949" width="9.5" style="238" bestFit="1" customWidth="1"/>
    <col min="7950" max="7950" width="6.5" style="238" customWidth="1"/>
    <col min="7951" max="7951" width="7.125" style="238" customWidth="1"/>
    <col min="7952" max="7952" width="6.75" style="238" bestFit="1" customWidth="1"/>
    <col min="7953" max="7953" width="7.875" style="238" customWidth="1"/>
    <col min="7954" max="7954" width="6.125" style="238" customWidth="1"/>
    <col min="7955" max="7955" width="7" style="238" customWidth="1"/>
    <col min="7956" max="7956" width="8.875" style="238" customWidth="1"/>
    <col min="7957" max="7957" width="8.5" style="238" customWidth="1"/>
    <col min="7958" max="7958" width="7.5" style="238" customWidth="1"/>
    <col min="7959" max="7960" width="8.5" style="238" customWidth="1"/>
    <col min="7961" max="7961" width="6.5" style="238" customWidth="1"/>
    <col min="7962" max="7962" width="9.5" style="238" bestFit="1" customWidth="1"/>
    <col min="7963" max="7963" width="7.875" style="238" customWidth="1"/>
    <col min="7964" max="7964" width="6.125" style="238" customWidth="1"/>
    <col min="7965" max="7965" width="7" style="238" customWidth="1"/>
    <col min="7966" max="7966" width="9.25" style="238" customWidth="1"/>
    <col min="7967" max="7967" width="12" style="238" customWidth="1"/>
    <col min="7968" max="7970" width="9" style="238"/>
    <col min="7971" max="7971" width="6" style="238" customWidth="1"/>
    <col min="7972" max="8192" width="9" style="238"/>
    <col min="8193" max="8193" width="9.625" style="238" customWidth="1"/>
    <col min="8194" max="8194" width="7.5" style="238" customWidth="1"/>
    <col min="8195" max="8195" width="10.75" style="238" customWidth="1"/>
    <col min="8196" max="8196" width="9.5" style="238" bestFit="1" customWidth="1"/>
    <col min="8197" max="8197" width="9.75" style="238" customWidth="1"/>
    <col min="8198" max="8198" width="6.5" style="238" bestFit="1" customWidth="1"/>
    <col min="8199" max="8199" width="9.5" style="238" bestFit="1" customWidth="1"/>
    <col min="8200" max="8200" width="8.5" style="238" bestFit="1" customWidth="1"/>
    <col min="8201" max="8201" width="9.5" style="238" bestFit="1" customWidth="1"/>
    <col min="8202" max="8202" width="6.5" style="238" bestFit="1" customWidth="1"/>
    <col min="8203" max="8203" width="9.5" style="238" bestFit="1" customWidth="1"/>
    <col min="8204" max="8204" width="8.5" style="238" bestFit="1" customWidth="1"/>
    <col min="8205" max="8205" width="9.5" style="238" bestFit="1" customWidth="1"/>
    <col min="8206" max="8206" width="6.5" style="238" customWidth="1"/>
    <col min="8207" max="8207" width="7.125" style="238" customWidth="1"/>
    <col min="8208" max="8208" width="6.75" style="238" bestFit="1" customWidth="1"/>
    <col min="8209" max="8209" width="7.875" style="238" customWidth="1"/>
    <col min="8210" max="8210" width="6.125" style="238" customWidth="1"/>
    <col min="8211" max="8211" width="7" style="238" customWidth="1"/>
    <col min="8212" max="8212" width="8.875" style="238" customWidth="1"/>
    <col min="8213" max="8213" width="8.5" style="238" customWidth="1"/>
    <col min="8214" max="8214" width="7.5" style="238" customWidth="1"/>
    <col min="8215" max="8216" width="8.5" style="238" customWidth="1"/>
    <col min="8217" max="8217" width="6.5" style="238" customWidth="1"/>
    <col min="8218" max="8218" width="9.5" style="238" bestFit="1" customWidth="1"/>
    <col min="8219" max="8219" width="7.875" style="238" customWidth="1"/>
    <col min="8220" max="8220" width="6.125" style="238" customWidth="1"/>
    <col min="8221" max="8221" width="7" style="238" customWidth="1"/>
    <col min="8222" max="8222" width="9.25" style="238" customWidth="1"/>
    <col min="8223" max="8223" width="12" style="238" customWidth="1"/>
    <col min="8224" max="8226" width="9" style="238"/>
    <col min="8227" max="8227" width="6" style="238" customWidth="1"/>
    <col min="8228" max="8448" width="9" style="238"/>
    <col min="8449" max="8449" width="9.625" style="238" customWidth="1"/>
    <col min="8450" max="8450" width="7.5" style="238" customWidth="1"/>
    <col min="8451" max="8451" width="10.75" style="238" customWidth="1"/>
    <col min="8452" max="8452" width="9.5" style="238" bestFit="1" customWidth="1"/>
    <col min="8453" max="8453" width="9.75" style="238" customWidth="1"/>
    <col min="8454" max="8454" width="6.5" style="238" bestFit="1" customWidth="1"/>
    <col min="8455" max="8455" width="9.5" style="238" bestFit="1" customWidth="1"/>
    <col min="8456" max="8456" width="8.5" style="238" bestFit="1" customWidth="1"/>
    <col min="8457" max="8457" width="9.5" style="238" bestFit="1" customWidth="1"/>
    <col min="8458" max="8458" width="6.5" style="238" bestFit="1" customWidth="1"/>
    <col min="8459" max="8459" width="9.5" style="238" bestFit="1" customWidth="1"/>
    <col min="8460" max="8460" width="8.5" style="238" bestFit="1" customWidth="1"/>
    <col min="8461" max="8461" width="9.5" style="238" bestFit="1" customWidth="1"/>
    <col min="8462" max="8462" width="6.5" style="238" customWidth="1"/>
    <col min="8463" max="8463" width="7.125" style="238" customWidth="1"/>
    <col min="8464" max="8464" width="6.75" style="238" bestFit="1" customWidth="1"/>
    <col min="8465" max="8465" width="7.875" style="238" customWidth="1"/>
    <col min="8466" max="8466" width="6.125" style="238" customWidth="1"/>
    <col min="8467" max="8467" width="7" style="238" customWidth="1"/>
    <col min="8468" max="8468" width="8.875" style="238" customWidth="1"/>
    <col min="8469" max="8469" width="8.5" style="238" customWidth="1"/>
    <col min="8470" max="8470" width="7.5" style="238" customWidth="1"/>
    <col min="8471" max="8472" width="8.5" style="238" customWidth="1"/>
    <col min="8473" max="8473" width="6.5" style="238" customWidth="1"/>
    <col min="8474" max="8474" width="9.5" style="238" bestFit="1" customWidth="1"/>
    <col min="8475" max="8475" width="7.875" style="238" customWidth="1"/>
    <col min="8476" max="8476" width="6.125" style="238" customWidth="1"/>
    <col min="8477" max="8477" width="7" style="238" customWidth="1"/>
    <col min="8478" max="8478" width="9.25" style="238" customWidth="1"/>
    <col min="8479" max="8479" width="12" style="238" customWidth="1"/>
    <col min="8480" max="8482" width="9" style="238"/>
    <col min="8483" max="8483" width="6" style="238" customWidth="1"/>
    <col min="8484" max="8704" width="9" style="238"/>
    <col min="8705" max="8705" width="9.625" style="238" customWidth="1"/>
    <col min="8706" max="8706" width="7.5" style="238" customWidth="1"/>
    <col min="8707" max="8707" width="10.75" style="238" customWidth="1"/>
    <col min="8708" max="8708" width="9.5" style="238" bestFit="1" customWidth="1"/>
    <col min="8709" max="8709" width="9.75" style="238" customWidth="1"/>
    <col min="8710" max="8710" width="6.5" style="238" bestFit="1" customWidth="1"/>
    <col min="8711" max="8711" width="9.5" style="238" bestFit="1" customWidth="1"/>
    <col min="8712" max="8712" width="8.5" style="238" bestFit="1" customWidth="1"/>
    <col min="8713" max="8713" width="9.5" style="238" bestFit="1" customWidth="1"/>
    <col min="8714" max="8714" width="6.5" style="238" bestFit="1" customWidth="1"/>
    <col min="8715" max="8715" width="9.5" style="238" bestFit="1" customWidth="1"/>
    <col min="8716" max="8716" width="8.5" style="238" bestFit="1" customWidth="1"/>
    <col min="8717" max="8717" width="9.5" style="238" bestFit="1" customWidth="1"/>
    <col min="8718" max="8718" width="6.5" style="238" customWidth="1"/>
    <col min="8719" max="8719" width="7.125" style="238" customWidth="1"/>
    <col min="8720" max="8720" width="6.75" style="238" bestFit="1" customWidth="1"/>
    <col min="8721" max="8721" width="7.875" style="238" customWidth="1"/>
    <col min="8722" max="8722" width="6.125" style="238" customWidth="1"/>
    <col min="8723" max="8723" width="7" style="238" customWidth="1"/>
    <col min="8724" max="8724" width="8.875" style="238" customWidth="1"/>
    <col min="8725" max="8725" width="8.5" style="238" customWidth="1"/>
    <col min="8726" max="8726" width="7.5" style="238" customWidth="1"/>
    <col min="8727" max="8728" width="8.5" style="238" customWidth="1"/>
    <col min="8729" max="8729" width="6.5" style="238" customWidth="1"/>
    <col min="8730" max="8730" width="9.5" style="238" bestFit="1" customWidth="1"/>
    <col min="8731" max="8731" width="7.875" style="238" customWidth="1"/>
    <col min="8732" max="8732" width="6.125" style="238" customWidth="1"/>
    <col min="8733" max="8733" width="7" style="238" customWidth="1"/>
    <col min="8734" max="8734" width="9.25" style="238" customWidth="1"/>
    <col min="8735" max="8735" width="12" style="238" customWidth="1"/>
    <col min="8736" max="8738" width="9" style="238"/>
    <col min="8739" max="8739" width="6" style="238" customWidth="1"/>
    <col min="8740" max="8960" width="9" style="238"/>
    <col min="8961" max="8961" width="9.625" style="238" customWidth="1"/>
    <col min="8962" max="8962" width="7.5" style="238" customWidth="1"/>
    <col min="8963" max="8963" width="10.75" style="238" customWidth="1"/>
    <col min="8964" max="8964" width="9.5" style="238" bestFit="1" customWidth="1"/>
    <col min="8965" max="8965" width="9.75" style="238" customWidth="1"/>
    <col min="8966" max="8966" width="6.5" style="238" bestFit="1" customWidth="1"/>
    <col min="8967" max="8967" width="9.5" style="238" bestFit="1" customWidth="1"/>
    <col min="8968" max="8968" width="8.5" style="238" bestFit="1" customWidth="1"/>
    <col min="8969" max="8969" width="9.5" style="238" bestFit="1" customWidth="1"/>
    <col min="8970" max="8970" width="6.5" style="238" bestFit="1" customWidth="1"/>
    <col min="8971" max="8971" width="9.5" style="238" bestFit="1" customWidth="1"/>
    <col min="8972" max="8972" width="8.5" style="238" bestFit="1" customWidth="1"/>
    <col min="8973" max="8973" width="9.5" style="238" bestFit="1" customWidth="1"/>
    <col min="8974" max="8974" width="6.5" style="238" customWidth="1"/>
    <col min="8975" max="8975" width="7.125" style="238" customWidth="1"/>
    <col min="8976" max="8976" width="6.75" style="238" bestFit="1" customWidth="1"/>
    <col min="8977" max="8977" width="7.875" style="238" customWidth="1"/>
    <col min="8978" max="8978" width="6.125" style="238" customWidth="1"/>
    <col min="8979" max="8979" width="7" style="238" customWidth="1"/>
    <col min="8980" max="8980" width="8.875" style="238" customWidth="1"/>
    <col min="8981" max="8981" width="8.5" style="238" customWidth="1"/>
    <col min="8982" max="8982" width="7.5" style="238" customWidth="1"/>
    <col min="8983" max="8984" width="8.5" style="238" customWidth="1"/>
    <col min="8985" max="8985" width="6.5" style="238" customWidth="1"/>
    <col min="8986" max="8986" width="9.5" style="238" bestFit="1" customWidth="1"/>
    <col min="8987" max="8987" width="7.875" style="238" customWidth="1"/>
    <col min="8988" max="8988" width="6.125" style="238" customWidth="1"/>
    <col min="8989" max="8989" width="7" style="238" customWidth="1"/>
    <col min="8990" max="8990" width="9.25" style="238" customWidth="1"/>
    <col min="8991" max="8991" width="12" style="238" customWidth="1"/>
    <col min="8992" max="8994" width="9" style="238"/>
    <col min="8995" max="8995" width="6" style="238" customWidth="1"/>
    <col min="8996" max="9216" width="9" style="238"/>
    <col min="9217" max="9217" width="9.625" style="238" customWidth="1"/>
    <col min="9218" max="9218" width="7.5" style="238" customWidth="1"/>
    <col min="9219" max="9219" width="10.75" style="238" customWidth="1"/>
    <col min="9220" max="9220" width="9.5" style="238" bestFit="1" customWidth="1"/>
    <col min="9221" max="9221" width="9.75" style="238" customWidth="1"/>
    <col min="9222" max="9222" width="6.5" style="238" bestFit="1" customWidth="1"/>
    <col min="9223" max="9223" width="9.5" style="238" bestFit="1" customWidth="1"/>
    <col min="9224" max="9224" width="8.5" style="238" bestFit="1" customWidth="1"/>
    <col min="9225" max="9225" width="9.5" style="238" bestFit="1" customWidth="1"/>
    <col min="9226" max="9226" width="6.5" style="238" bestFit="1" customWidth="1"/>
    <col min="9227" max="9227" width="9.5" style="238" bestFit="1" customWidth="1"/>
    <col min="9228" max="9228" width="8.5" style="238" bestFit="1" customWidth="1"/>
    <col min="9229" max="9229" width="9.5" style="238" bestFit="1" customWidth="1"/>
    <col min="9230" max="9230" width="6.5" style="238" customWidth="1"/>
    <col min="9231" max="9231" width="7.125" style="238" customWidth="1"/>
    <col min="9232" max="9232" width="6.75" style="238" bestFit="1" customWidth="1"/>
    <col min="9233" max="9233" width="7.875" style="238" customWidth="1"/>
    <col min="9234" max="9234" width="6.125" style="238" customWidth="1"/>
    <col min="9235" max="9235" width="7" style="238" customWidth="1"/>
    <col min="9236" max="9236" width="8.875" style="238" customWidth="1"/>
    <col min="9237" max="9237" width="8.5" style="238" customWidth="1"/>
    <col min="9238" max="9238" width="7.5" style="238" customWidth="1"/>
    <col min="9239" max="9240" width="8.5" style="238" customWidth="1"/>
    <col min="9241" max="9241" width="6.5" style="238" customWidth="1"/>
    <col min="9242" max="9242" width="9.5" style="238" bestFit="1" customWidth="1"/>
    <col min="9243" max="9243" width="7.875" style="238" customWidth="1"/>
    <col min="9244" max="9244" width="6.125" style="238" customWidth="1"/>
    <col min="9245" max="9245" width="7" style="238" customWidth="1"/>
    <col min="9246" max="9246" width="9.25" style="238" customWidth="1"/>
    <col min="9247" max="9247" width="12" style="238" customWidth="1"/>
    <col min="9248" max="9250" width="9" style="238"/>
    <col min="9251" max="9251" width="6" style="238" customWidth="1"/>
    <col min="9252" max="9472" width="9" style="238"/>
    <col min="9473" max="9473" width="9.625" style="238" customWidth="1"/>
    <col min="9474" max="9474" width="7.5" style="238" customWidth="1"/>
    <col min="9475" max="9475" width="10.75" style="238" customWidth="1"/>
    <col min="9476" max="9476" width="9.5" style="238" bestFit="1" customWidth="1"/>
    <col min="9477" max="9477" width="9.75" style="238" customWidth="1"/>
    <col min="9478" max="9478" width="6.5" style="238" bestFit="1" customWidth="1"/>
    <col min="9479" max="9479" width="9.5" style="238" bestFit="1" customWidth="1"/>
    <col min="9480" max="9480" width="8.5" style="238" bestFit="1" customWidth="1"/>
    <col min="9481" max="9481" width="9.5" style="238" bestFit="1" customWidth="1"/>
    <col min="9482" max="9482" width="6.5" style="238" bestFit="1" customWidth="1"/>
    <col min="9483" max="9483" width="9.5" style="238" bestFit="1" customWidth="1"/>
    <col min="9484" max="9484" width="8.5" style="238" bestFit="1" customWidth="1"/>
    <col min="9485" max="9485" width="9.5" style="238" bestFit="1" customWidth="1"/>
    <col min="9486" max="9486" width="6.5" style="238" customWidth="1"/>
    <col min="9487" max="9487" width="7.125" style="238" customWidth="1"/>
    <col min="9488" max="9488" width="6.75" style="238" bestFit="1" customWidth="1"/>
    <col min="9489" max="9489" width="7.875" style="238" customWidth="1"/>
    <col min="9490" max="9490" width="6.125" style="238" customWidth="1"/>
    <col min="9491" max="9491" width="7" style="238" customWidth="1"/>
    <col min="9492" max="9492" width="8.875" style="238" customWidth="1"/>
    <col min="9493" max="9493" width="8.5" style="238" customWidth="1"/>
    <col min="9494" max="9494" width="7.5" style="238" customWidth="1"/>
    <col min="9495" max="9496" width="8.5" style="238" customWidth="1"/>
    <col min="9497" max="9497" width="6.5" style="238" customWidth="1"/>
    <col min="9498" max="9498" width="9.5" style="238" bestFit="1" customWidth="1"/>
    <col min="9499" max="9499" width="7.875" style="238" customWidth="1"/>
    <col min="9500" max="9500" width="6.125" style="238" customWidth="1"/>
    <col min="9501" max="9501" width="7" style="238" customWidth="1"/>
    <col min="9502" max="9502" width="9.25" style="238" customWidth="1"/>
    <col min="9503" max="9503" width="12" style="238" customWidth="1"/>
    <col min="9504" max="9506" width="9" style="238"/>
    <col min="9507" max="9507" width="6" style="238" customWidth="1"/>
    <col min="9508" max="9728" width="9" style="238"/>
    <col min="9729" max="9729" width="9.625" style="238" customWidth="1"/>
    <col min="9730" max="9730" width="7.5" style="238" customWidth="1"/>
    <col min="9731" max="9731" width="10.75" style="238" customWidth="1"/>
    <col min="9732" max="9732" width="9.5" style="238" bestFit="1" customWidth="1"/>
    <col min="9733" max="9733" width="9.75" style="238" customWidth="1"/>
    <col min="9734" max="9734" width="6.5" style="238" bestFit="1" customWidth="1"/>
    <col min="9735" max="9735" width="9.5" style="238" bestFit="1" customWidth="1"/>
    <col min="9736" max="9736" width="8.5" style="238" bestFit="1" customWidth="1"/>
    <col min="9737" max="9737" width="9.5" style="238" bestFit="1" customWidth="1"/>
    <col min="9738" max="9738" width="6.5" style="238" bestFit="1" customWidth="1"/>
    <col min="9739" max="9739" width="9.5" style="238" bestFit="1" customWidth="1"/>
    <col min="9740" max="9740" width="8.5" style="238" bestFit="1" customWidth="1"/>
    <col min="9741" max="9741" width="9.5" style="238" bestFit="1" customWidth="1"/>
    <col min="9742" max="9742" width="6.5" style="238" customWidth="1"/>
    <col min="9743" max="9743" width="7.125" style="238" customWidth="1"/>
    <col min="9744" max="9744" width="6.75" style="238" bestFit="1" customWidth="1"/>
    <col min="9745" max="9745" width="7.875" style="238" customWidth="1"/>
    <col min="9746" max="9746" width="6.125" style="238" customWidth="1"/>
    <col min="9747" max="9747" width="7" style="238" customWidth="1"/>
    <col min="9748" max="9748" width="8.875" style="238" customWidth="1"/>
    <col min="9749" max="9749" width="8.5" style="238" customWidth="1"/>
    <col min="9750" max="9750" width="7.5" style="238" customWidth="1"/>
    <col min="9751" max="9752" width="8.5" style="238" customWidth="1"/>
    <col min="9753" max="9753" width="6.5" style="238" customWidth="1"/>
    <col min="9754" max="9754" width="9.5" style="238" bestFit="1" customWidth="1"/>
    <col min="9755" max="9755" width="7.875" style="238" customWidth="1"/>
    <col min="9756" max="9756" width="6.125" style="238" customWidth="1"/>
    <col min="9757" max="9757" width="7" style="238" customWidth="1"/>
    <col min="9758" max="9758" width="9.25" style="238" customWidth="1"/>
    <col min="9759" max="9759" width="12" style="238" customWidth="1"/>
    <col min="9760" max="9762" width="9" style="238"/>
    <col min="9763" max="9763" width="6" style="238" customWidth="1"/>
    <col min="9764" max="9984" width="9" style="238"/>
    <col min="9985" max="9985" width="9.625" style="238" customWidth="1"/>
    <col min="9986" max="9986" width="7.5" style="238" customWidth="1"/>
    <col min="9987" max="9987" width="10.75" style="238" customWidth="1"/>
    <col min="9988" max="9988" width="9.5" style="238" bestFit="1" customWidth="1"/>
    <col min="9989" max="9989" width="9.75" style="238" customWidth="1"/>
    <col min="9990" max="9990" width="6.5" style="238" bestFit="1" customWidth="1"/>
    <col min="9991" max="9991" width="9.5" style="238" bestFit="1" customWidth="1"/>
    <col min="9992" max="9992" width="8.5" style="238" bestFit="1" customWidth="1"/>
    <col min="9993" max="9993" width="9.5" style="238" bestFit="1" customWidth="1"/>
    <col min="9994" max="9994" width="6.5" style="238" bestFit="1" customWidth="1"/>
    <col min="9995" max="9995" width="9.5" style="238" bestFit="1" customWidth="1"/>
    <col min="9996" max="9996" width="8.5" style="238" bestFit="1" customWidth="1"/>
    <col min="9997" max="9997" width="9.5" style="238" bestFit="1" customWidth="1"/>
    <col min="9998" max="9998" width="6.5" style="238" customWidth="1"/>
    <col min="9999" max="9999" width="7.125" style="238" customWidth="1"/>
    <col min="10000" max="10000" width="6.75" style="238" bestFit="1" customWidth="1"/>
    <col min="10001" max="10001" width="7.875" style="238" customWidth="1"/>
    <col min="10002" max="10002" width="6.125" style="238" customWidth="1"/>
    <col min="10003" max="10003" width="7" style="238" customWidth="1"/>
    <col min="10004" max="10004" width="8.875" style="238" customWidth="1"/>
    <col min="10005" max="10005" width="8.5" style="238" customWidth="1"/>
    <col min="10006" max="10006" width="7.5" style="238" customWidth="1"/>
    <col min="10007" max="10008" width="8.5" style="238" customWidth="1"/>
    <col min="10009" max="10009" width="6.5" style="238" customWidth="1"/>
    <col min="10010" max="10010" width="9.5" style="238" bestFit="1" customWidth="1"/>
    <col min="10011" max="10011" width="7.875" style="238" customWidth="1"/>
    <col min="10012" max="10012" width="6.125" style="238" customWidth="1"/>
    <col min="10013" max="10013" width="7" style="238" customWidth="1"/>
    <col min="10014" max="10014" width="9.25" style="238" customWidth="1"/>
    <col min="10015" max="10015" width="12" style="238" customWidth="1"/>
    <col min="10016" max="10018" width="9" style="238"/>
    <col min="10019" max="10019" width="6" style="238" customWidth="1"/>
    <col min="10020" max="10240" width="9" style="238"/>
    <col min="10241" max="10241" width="9.625" style="238" customWidth="1"/>
    <col min="10242" max="10242" width="7.5" style="238" customWidth="1"/>
    <col min="10243" max="10243" width="10.75" style="238" customWidth="1"/>
    <col min="10244" max="10244" width="9.5" style="238" bestFit="1" customWidth="1"/>
    <col min="10245" max="10245" width="9.75" style="238" customWidth="1"/>
    <col min="10246" max="10246" width="6.5" style="238" bestFit="1" customWidth="1"/>
    <col min="10247" max="10247" width="9.5" style="238" bestFit="1" customWidth="1"/>
    <col min="10248" max="10248" width="8.5" style="238" bestFit="1" customWidth="1"/>
    <col min="10249" max="10249" width="9.5" style="238" bestFit="1" customWidth="1"/>
    <col min="10250" max="10250" width="6.5" style="238" bestFit="1" customWidth="1"/>
    <col min="10251" max="10251" width="9.5" style="238" bestFit="1" customWidth="1"/>
    <col min="10252" max="10252" width="8.5" style="238" bestFit="1" customWidth="1"/>
    <col min="10253" max="10253" width="9.5" style="238" bestFit="1" customWidth="1"/>
    <col min="10254" max="10254" width="6.5" style="238" customWidth="1"/>
    <col min="10255" max="10255" width="7.125" style="238" customWidth="1"/>
    <col min="10256" max="10256" width="6.75" style="238" bestFit="1" customWidth="1"/>
    <col min="10257" max="10257" width="7.875" style="238" customWidth="1"/>
    <col min="10258" max="10258" width="6.125" style="238" customWidth="1"/>
    <col min="10259" max="10259" width="7" style="238" customWidth="1"/>
    <col min="10260" max="10260" width="8.875" style="238" customWidth="1"/>
    <col min="10261" max="10261" width="8.5" style="238" customWidth="1"/>
    <col min="10262" max="10262" width="7.5" style="238" customWidth="1"/>
    <col min="10263" max="10264" width="8.5" style="238" customWidth="1"/>
    <col min="10265" max="10265" width="6.5" style="238" customWidth="1"/>
    <col min="10266" max="10266" width="9.5" style="238" bestFit="1" customWidth="1"/>
    <col min="10267" max="10267" width="7.875" style="238" customWidth="1"/>
    <col min="10268" max="10268" width="6.125" style="238" customWidth="1"/>
    <col min="10269" max="10269" width="7" style="238" customWidth="1"/>
    <col min="10270" max="10270" width="9.25" style="238" customWidth="1"/>
    <col min="10271" max="10271" width="12" style="238" customWidth="1"/>
    <col min="10272" max="10274" width="9" style="238"/>
    <col min="10275" max="10275" width="6" style="238" customWidth="1"/>
    <col min="10276" max="10496" width="9" style="238"/>
    <col min="10497" max="10497" width="9.625" style="238" customWidth="1"/>
    <col min="10498" max="10498" width="7.5" style="238" customWidth="1"/>
    <col min="10499" max="10499" width="10.75" style="238" customWidth="1"/>
    <col min="10500" max="10500" width="9.5" style="238" bestFit="1" customWidth="1"/>
    <col min="10501" max="10501" width="9.75" style="238" customWidth="1"/>
    <col min="10502" max="10502" width="6.5" style="238" bestFit="1" customWidth="1"/>
    <col min="10503" max="10503" width="9.5" style="238" bestFit="1" customWidth="1"/>
    <col min="10504" max="10504" width="8.5" style="238" bestFit="1" customWidth="1"/>
    <col min="10505" max="10505" width="9.5" style="238" bestFit="1" customWidth="1"/>
    <col min="10506" max="10506" width="6.5" style="238" bestFit="1" customWidth="1"/>
    <col min="10507" max="10507" width="9.5" style="238" bestFit="1" customWidth="1"/>
    <col min="10508" max="10508" width="8.5" style="238" bestFit="1" customWidth="1"/>
    <col min="10509" max="10509" width="9.5" style="238" bestFit="1" customWidth="1"/>
    <col min="10510" max="10510" width="6.5" style="238" customWidth="1"/>
    <col min="10511" max="10511" width="7.125" style="238" customWidth="1"/>
    <col min="10512" max="10512" width="6.75" style="238" bestFit="1" customWidth="1"/>
    <col min="10513" max="10513" width="7.875" style="238" customWidth="1"/>
    <col min="10514" max="10514" width="6.125" style="238" customWidth="1"/>
    <col min="10515" max="10515" width="7" style="238" customWidth="1"/>
    <col min="10516" max="10516" width="8.875" style="238" customWidth="1"/>
    <col min="10517" max="10517" width="8.5" style="238" customWidth="1"/>
    <col min="10518" max="10518" width="7.5" style="238" customWidth="1"/>
    <col min="10519" max="10520" width="8.5" style="238" customWidth="1"/>
    <col min="10521" max="10521" width="6.5" style="238" customWidth="1"/>
    <col min="10522" max="10522" width="9.5" style="238" bestFit="1" customWidth="1"/>
    <col min="10523" max="10523" width="7.875" style="238" customWidth="1"/>
    <col min="10524" max="10524" width="6.125" style="238" customWidth="1"/>
    <col min="10525" max="10525" width="7" style="238" customWidth="1"/>
    <col min="10526" max="10526" width="9.25" style="238" customWidth="1"/>
    <col min="10527" max="10527" width="12" style="238" customWidth="1"/>
    <col min="10528" max="10530" width="9" style="238"/>
    <col min="10531" max="10531" width="6" style="238" customWidth="1"/>
    <col min="10532" max="10752" width="9" style="238"/>
    <col min="10753" max="10753" width="9.625" style="238" customWidth="1"/>
    <col min="10754" max="10754" width="7.5" style="238" customWidth="1"/>
    <col min="10755" max="10755" width="10.75" style="238" customWidth="1"/>
    <col min="10756" max="10756" width="9.5" style="238" bestFit="1" customWidth="1"/>
    <col min="10757" max="10757" width="9.75" style="238" customWidth="1"/>
    <col min="10758" max="10758" width="6.5" style="238" bestFit="1" customWidth="1"/>
    <col min="10759" max="10759" width="9.5" style="238" bestFit="1" customWidth="1"/>
    <col min="10760" max="10760" width="8.5" style="238" bestFit="1" customWidth="1"/>
    <col min="10761" max="10761" width="9.5" style="238" bestFit="1" customWidth="1"/>
    <col min="10762" max="10762" width="6.5" style="238" bestFit="1" customWidth="1"/>
    <col min="10763" max="10763" width="9.5" style="238" bestFit="1" customWidth="1"/>
    <col min="10764" max="10764" width="8.5" style="238" bestFit="1" customWidth="1"/>
    <col min="10765" max="10765" width="9.5" style="238" bestFit="1" customWidth="1"/>
    <col min="10766" max="10766" width="6.5" style="238" customWidth="1"/>
    <col min="10767" max="10767" width="7.125" style="238" customWidth="1"/>
    <col min="10768" max="10768" width="6.75" style="238" bestFit="1" customWidth="1"/>
    <col min="10769" max="10769" width="7.875" style="238" customWidth="1"/>
    <col min="10770" max="10770" width="6.125" style="238" customWidth="1"/>
    <col min="10771" max="10771" width="7" style="238" customWidth="1"/>
    <col min="10772" max="10772" width="8.875" style="238" customWidth="1"/>
    <col min="10773" max="10773" width="8.5" style="238" customWidth="1"/>
    <col min="10774" max="10774" width="7.5" style="238" customWidth="1"/>
    <col min="10775" max="10776" width="8.5" style="238" customWidth="1"/>
    <col min="10777" max="10777" width="6.5" style="238" customWidth="1"/>
    <col min="10778" max="10778" width="9.5" style="238" bestFit="1" customWidth="1"/>
    <col min="10779" max="10779" width="7.875" style="238" customWidth="1"/>
    <col min="10780" max="10780" width="6.125" style="238" customWidth="1"/>
    <col min="10781" max="10781" width="7" style="238" customWidth="1"/>
    <col min="10782" max="10782" width="9.25" style="238" customWidth="1"/>
    <col min="10783" max="10783" width="12" style="238" customWidth="1"/>
    <col min="10784" max="10786" width="9" style="238"/>
    <col min="10787" max="10787" width="6" style="238" customWidth="1"/>
    <col min="10788" max="11008" width="9" style="238"/>
    <col min="11009" max="11009" width="9.625" style="238" customWidth="1"/>
    <col min="11010" max="11010" width="7.5" style="238" customWidth="1"/>
    <col min="11011" max="11011" width="10.75" style="238" customWidth="1"/>
    <col min="11012" max="11012" width="9.5" style="238" bestFit="1" customWidth="1"/>
    <col min="11013" max="11013" width="9.75" style="238" customWidth="1"/>
    <col min="11014" max="11014" width="6.5" style="238" bestFit="1" customWidth="1"/>
    <col min="11015" max="11015" width="9.5" style="238" bestFit="1" customWidth="1"/>
    <col min="11016" max="11016" width="8.5" style="238" bestFit="1" customWidth="1"/>
    <col min="11017" max="11017" width="9.5" style="238" bestFit="1" customWidth="1"/>
    <col min="11018" max="11018" width="6.5" style="238" bestFit="1" customWidth="1"/>
    <col min="11019" max="11019" width="9.5" style="238" bestFit="1" customWidth="1"/>
    <col min="11020" max="11020" width="8.5" style="238" bestFit="1" customWidth="1"/>
    <col min="11021" max="11021" width="9.5" style="238" bestFit="1" customWidth="1"/>
    <col min="11022" max="11022" width="6.5" style="238" customWidth="1"/>
    <col min="11023" max="11023" width="7.125" style="238" customWidth="1"/>
    <col min="11024" max="11024" width="6.75" style="238" bestFit="1" customWidth="1"/>
    <col min="11025" max="11025" width="7.875" style="238" customWidth="1"/>
    <col min="11026" max="11026" width="6.125" style="238" customWidth="1"/>
    <col min="11027" max="11027" width="7" style="238" customWidth="1"/>
    <col min="11028" max="11028" width="8.875" style="238" customWidth="1"/>
    <col min="11029" max="11029" width="8.5" style="238" customWidth="1"/>
    <col min="11030" max="11030" width="7.5" style="238" customWidth="1"/>
    <col min="11031" max="11032" width="8.5" style="238" customWidth="1"/>
    <col min="11033" max="11033" width="6.5" style="238" customWidth="1"/>
    <col min="11034" max="11034" width="9.5" style="238" bestFit="1" customWidth="1"/>
    <col min="11035" max="11035" width="7.875" style="238" customWidth="1"/>
    <col min="11036" max="11036" width="6.125" style="238" customWidth="1"/>
    <col min="11037" max="11037" width="7" style="238" customWidth="1"/>
    <col min="11038" max="11038" width="9.25" style="238" customWidth="1"/>
    <col min="11039" max="11039" width="12" style="238" customWidth="1"/>
    <col min="11040" max="11042" width="9" style="238"/>
    <col min="11043" max="11043" width="6" style="238" customWidth="1"/>
    <col min="11044" max="11264" width="9" style="238"/>
    <col min="11265" max="11265" width="9.625" style="238" customWidth="1"/>
    <col min="11266" max="11266" width="7.5" style="238" customWidth="1"/>
    <col min="11267" max="11267" width="10.75" style="238" customWidth="1"/>
    <col min="11268" max="11268" width="9.5" style="238" bestFit="1" customWidth="1"/>
    <col min="11269" max="11269" width="9.75" style="238" customWidth="1"/>
    <col min="11270" max="11270" width="6.5" style="238" bestFit="1" customWidth="1"/>
    <col min="11271" max="11271" width="9.5" style="238" bestFit="1" customWidth="1"/>
    <col min="11272" max="11272" width="8.5" style="238" bestFit="1" customWidth="1"/>
    <col min="11273" max="11273" width="9.5" style="238" bestFit="1" customWidth="1"/>
    <col min="11274" max="11274" width="6.5" style="238" bestFit="1" customWidth="1"/>
    <col min="11275" max="11275" width="9.5" style="238" bestFit="1" customWidth="1"/>
    <col min="11276" max="11276" width="8.5" style="238" bestFit="1" customWidth="1"/>
    <col min="11277" max="11277" width="9.5" style="238" bestFit="1" customWidth="1"/>
    <col min="11278" max="11278" width="6.5" style="238" customWidth="1"/>
    <col min="11279" max="11279" width="7.125" style="238" customWidth="1"/>
    <col min="11280" max="11280" width="6.75" style="238" bestFit="1" customWidth="1"/>
    <col min="11281" max="11281" width="7.875" style="238" customWidth="1"/>
    <col min="11282" max="11282" width="6.125" style="238" customWidth="1"/>
    <col min="11283" max="11283" width="7" style="238" customWidth="1"/>
    <col min="11284" max="11284" width="8.875" style="238" customWidth="1"/>
    <col min="11285" max="11285" width="8.5" style="238" customWidth="1"/>
    <col min="11286" max="11286" width="7.5" style="238" customWidth="1"/>
    <col min="11287" max="11288" width="8.5" style="238" customWidth="1"/>
    <col min="11289" max="11289" width="6.5" style="238" customWidth="1"/>
    <col min="11290" max="11290" width="9.5" style="238" bestFit="1" customWidth="1"/>
    <col min="11291" max="11291" width="7.875" style="238" customWidth="1"/>
    <col min="11292" max="11292" width="6.125" style="238" customWidth="1"/>
    <col min="11293" max="11293" width="7" style="238" customWidth="1"/>
    <col min="11294" max="11294" width="9.25" style="238" customWidth="1"/>
    <col min="11295" max="11295" width="12" style="238" customWidth="1"/>
    <col min="11296" max="11298" width="9" style="238"/>
    <col min="11299" max="11299" width="6" style="238" customWidth="1"/>
    <col min="11300" max="11520" width="9" style="238"/>
    <col min="11521" max="11521" width="9.625" style="238" customWidth="1"/>
    <col min="11522" max="11522" width="7.5" style="238" customWidth="1"/>
    <col min="11523" max="11523" width="10.75" style="238" customWidth="1"/>
    <col min="11524" max="11524" width="9.5" style="238" bestFit="1" customWidth="1"/>
    <col min="11525" max="11525" width="9.75" style="238" customWidth="1"/>
    <col min="11526" max="11526" width="6.5" style="238" bestFit="1" customWidth="1"/>
    <col min="11527" max="11527" width="9.5" style="238" bestFit="1" customWidth="1"/>
    <col min="11528" max="11528" width="8.5" style="238" bestFit="1" customWidth="1"/>
    <col min="11529" max="11529" width="9.5" style="238" bestFit="1" customWidth="1"/>
    <col min="11530" max="11530" width="6.5" style="238" bestFit="1" customWidth="1"/>
    <col min="11531" max="11531" width="9.5" style="238" bestFit="1" customWidth="1"/>
    <col min="11532" max="11532" width="8.5" style="238" bestFit="1" customWidth="1"/>
    <col min="11533" max="11533" width="9.5" style="238" bestFit="1" customWidth="1"/>
    <col min="11534" max="11534" width="6.5" style="238" customWidth="1"/>
    <col min="11535" max="11535" width="7.125" style="238" customWidth="1"/>
    <col min="11536" max="11536" width="6.75" style="238" bestFit="1" customWidth="1"/>
    <col min="11537" max="11537" width="7.875" style="238" customWidth="1"/>
    <col min="11538" max="11538" width="6.125" style="238" customWidth="1"/>
    <col min="11539" max="11539" width="7" style="238" customWidth="1"/>
    <col min="11540" max="11540" width="8.875" style="238" customWidth="1"/>
    <col min="11541" max="11541" width="8.5" style="238" customWidth="1"/>
    <col min="11542" max="11542" width="7.5" style="238" customWidth="1"/>
    <col min="11543" max="11544" width="8.5" style="238" customWidth="1"/>
    <col min="11545" max="11545" width="6.5" style="238" customWidth="1"/>
    <col min="11546" max="11546" width="9.5" style="238" bestFit="1" customWidth="1"/>
    <col min="11547" max="11547" width="7.875" style="238" customWidth="1"/>
    <col min="11548" max="11548" width="6.125" style="238" customWidth="1"/>
    <col min="11549" max="11549" width="7" style="238" customWidth="1"/>
    <col min="11550" max="11550" width="9.25" style="238" customWidth="1"/>
    <col min="11551" max="11551" width="12" style="238" customWidth="1"/>
    <col min="11552" max="11554" width="9" style="238"/>
    <col min="11555" max="11555" width="6" style="238" customWidth="1"/>
    <col min="11556" max="11776" width="9" style="238"/>
    <col min="11777" max="11777" width="9.625" style="238" customWidth="1"/>
    <col min="11778" max="11778" width="7.5" style="238" customWidth="1"/>
    <col min="11779" max="11779" width="10.75" style="238" customWidth="1"/>
    <col min="11780" max="11780" width="9.5" style="238" bestFit="1" customWidth="1"/>
    <col min="11781" max="11781" width="9.75" style="238" customWidth="1"/>
    <col min="11782" max="11782" width="6.5" style="238" bestFit="1" customWidth="1"/>
    <col min="11783" max="11783" width="9.5" style="238" bestFit="1" customWidth="1"/>
    <col min="11784" max="11784" width="8.5" style="238" bestFit="1" customWidth="1"/>
    <col min="11785" max="11785" width="9.5" style="238" bestFit="1" customWidth="1"/>
    <col min="11786" max="11786" width="6.5" style="238" bestFit="1" customWidth="1"/>
    <col min="11787" max="11787" width="9.5" style="238" bestFit="1" customWidth="1"/>
    <col min="11788" max="11788" width="8.5" style="238" bestFit="1" customWidth="1"/>
    <col min="11789" max="11789" width="9.5" style="238" bestFit="1" customWidth="1"/>
    <col min="11790" max="11790" width="6.5" style="238" customWidth="1"/>
    <col min="11791" max="11791" width="7.125" style="238" customWidth="1"/>
    <col min="11792" max="11792" width="6.75" style="238" bestFit="1" customWidth="1"/>
    <col min="11793" max="11793" width="7.875" style="238" customWidth="1"/>
    <col min="11794" max="11794" width="6.125" style="238" customWidth="1"/>
    <col min="11795" max="11795" width="7" style="238" customWidth="1"/>
    <col min="11796" max="11796" width="8.875" style="238" customWidth="1"/>
    <col min="11797" max="11797" width="8.5" style="238" customWidth="1"/>
    <col min="11798" max="11798" width="7.5" style="238" customWidth="1"/>
    <col min="11799" max="11800" width="8.5" style="238" customWidth="1"/>
    <col min="11801" max="11801" width="6.5" style="238" customWidth="1"/>
    <col min="11802" max="11802" width="9.5" style="238" bestFit="1" customWidth="1"/>
    <col min="11803" max="11803" width="7.875" style="238" customWidth="1"/>
    <col min="11804" max="11804" width="6.125" style="238" customWidth="1"/>
    <col min="11805" max="11805" width="7" style="238" customWidth="1"/>
    <col min="11806" max="11806" width="9.25" style="238" customWidth="1"/>
    <col min="11807" max="11807" width="12" style="238" customWidth="1"/>
    <col min="11808" max="11810" width="9" style="238"/>
    <col min="11811" max="11811" width="6" style="238" customWidth="1"/>
    <col min="11812" max="12032" width="9" style="238"/>
    <col min="12033" max="12033" width="9.625" style="238" customWidth="1"/>
    <col min="12034" max="12034" width="7.5" style="238" customWidth="1"/>
    <col min="12035" max="12035" width="10.75" style="238" customWidth="1"/>
    <col min="12036" max="12036" width="9.5" style="238" bestFit="1" customWidth="1"/>
    <col min="12037" max="12037" width="9.75" style="238" customWidth="1"/>
    <col min="12038" max="12038" width="6.5" style="238" bestFit="1" customWidth="1"/>
    <col min="12039" max="12039" width="9.5" style="238" bestFit="1" customWidth="1"/>
    <col min="12040" max="12040" width="8.5" style="238" bestFit="1" customWidth="1"/>
    <col min="12041" max="12041" width="9.5" style="238" bestFit="1" customWidth="1"/>
    <col min="12042" max="12042" width="6.5" style="238" bestFit="1" customWidth="1"/>
    <col min="12043" max="12043" width="9.5" style="238" bestFit="1" customWidth="1"/>
    <col min="12044" max="12044" width="8.5" style="238" bestFit="1" customWidth="1"/>
    <col min="12045" max="12045" width="9.5" style="238" bestFit="1" customWidth="1"/>
    <col min="12046" max="12046" width="6.5" style="238" customWidth="1"/>
    <col min="12047" max="12047" width="7.125" style="238" customWidth="1"/>
    <col min="12048" max="12048" width="6.75" style="238" bestFit="1" customWidth="1"/>
    <col min="12049" max="12049" width="7.875" style="238" customWidth="1"/>
    <col min="12050" max="12050" width="6.125" style="238" customWidth="1"/>
    <col min="12051" max="12051" width="7" style="238" customWidth="1"/>
    <col min="12052" max="12052" width="8.875" style="238" customWidth="1"/>
    <col min="12053" max="12053" width="8.5" style="238" customWidth="1"/>
    <col min="12054" max="12054" width="7.5" style="238" customWidth="1"/>
    <col min="12055" max="12056" width="8.5" style="238" customWidth="1"/>
    <col min="12057" max="12057" width="6.5" style="238" customWidth="1"/>
    <col min="12058" max="12058" width="9.5" style="238" bestFit="1" customWidth="1"/>
    <col min="12059" max="12059" width="7.875" style="238" customWidth="1"/>
    <col min="12060" max="12060" width="6.125" style="238" customWidth="1"/>
    <col min="12061" max="12061" width="7" style="238" customWidth="1"/>
    <col min="12062" max="12062" width="9.25" style="238" customWidth="1"/>
    <col min="12063" max="12063" width="12" style="238" customWidth="1"/>
    <col min="12064" max="12066" width="9" style="238"/>
    <col min="12067" max="12067" width="6" style="238" customWidth="1"/>
    <col min="12068" max="12288" width="9" style="238"/>
    <col min="12289" max="12289" width="9.625" style="238" customWidth="1"/>
    <col min="12290" max="12290" width="7.5" style="238" customWidth="1"/>
    <col min="12291" max="12291" width="10.75" style="238" customWidth="1"/>
    <col min="12292" max="12292" width="9.5" style="238" bestFit="1" customWidth="1"/>
    <col min="12293" max="12293" width="9.75" style="238" customWidth="1"/>
    <col min="12294" max="12294" width="6.5" style="238" bestFit="1" customWidth="1"/>
    <col min="12295" max="12295" width="9.5" style="238" bestFit="1" customWidth="1"/>
    <col min="12296" max="12296" width="8.5" style="238" bestFit="1" customWidth="1"/>
    <col min="12297" max="12297" width="9.5" style="238" bestFit="1" customWidth="1"/>
    <col min="12298" max="12298" width="6.5" style="238" bestFit="1" customWidth="1"/>
    <col min="12299" max="12299" width="9.5" style="238" bestFit="1" customWidth="1"/>
    <col min="12300" max="12300" width="8.5" style="238" bestFit="1" customWidth="1"/>
    <col min="12301" max="12301" width="9.5" style="238" bestFit="1" customWidth="1"/>
    <col min="12302" max="12302" width="6.5" style="238" customWidth="1"/>
    <col min="12303" max="12303" width="7.125" style="238" customWidth="1"/>
    <col min="12304" max="12304" width="6.75" style="238" bestFit="1" customWidth="1"/>
    <col min="12305" max="12305" width="7.875" style="238" customWidth="1"/>
    <col min="12306" max="12306" width="6.125" style="238" customWidth="1"/>
    <col min="12307" max="12307" width="7" style="238" customWidth="1"/>
    <col min="12308" max="12308" width="8.875" style="238" customWidth="1"/>
    <col min="12309" max="12309" width="8.5" style="238" customWidth="1"/>
    <col min="12310" max="12310" width="7.5" style="238" customWidth="1"/>
    <col min="12311" max="12312" width="8.5" style="238" customWidth="1"/>
    <col min="12313" max="12313" width="6.5" style="238" customWidth="1"/>
    <col min="12314" max="12314" width="9.5" style="238" bestFit="1" customWidth="1"/>
    <col min="12315" max="12315" width="7.875" style="238" customWidth="1"/>
    <col min="12316" max="12316" width="6.125" style="238" customWidth="1"/>
    <col min="12317" max="12317" width="7" style="238" customWidth="1"/>
    <col min="12318" max="12318" width="9.25" style="238" customWidth="1"/>
    <col min="12319" max="12319" width="12" style="238" customWidth="1"/>
    <col min="12320" max="12322" width="9" style="238"/>
    <col min="12323" max="12323" width="6" style="238" customWidth="1"/>
    <col min="12324" max="12544" width="9" style="238"/>
    <col min="12545" max="12545" width="9.625" style="238" customWidth="1"/>
    <col min="12546" max="12546" width="7.5" style="238" customWidth="1"/>
    <col min="12547" max="12547" width="10.75" style="238" customWidth="1"/>
    <col min="12548" max="12548" width="9.5" style="238" bestFit="1" customWidth="1"/>
    <col min="12549" max="12549" width="9.75" style="238" customWidth="1"/>
    <col min="12550" max="12550" width="6.5" style="238" bestFit="1" customWidth="1"/>
    <col min="12551" max="12551" width="9.5" style="238" bestFit="1" customWidth="1"/>
    <col min="12552" max="12552" width="8.5" style="238" bestFit="1" customWidth="1"/>
    <col min="12553" max="12553" width="9.5" style="238" bestFit="1" customWidth="1"/>
    <col min="12554" max="12554" width="6.5" style="238" bestFit="1" customWidth="1"/>
    <col min="12555" max="12555" width="9.5" style="238" bestFit="1" customWidth="1"/>
    <col min="12556" max="12556" width="8.5" style="238" bestFit="1" customWidth="1"/>
    <col min="12557" max="12557" width="9.5" style="238" bestFit="1" customWidth="1"/>
    <col min="12558" max="12558" width="6.5" style="238" customWidth="1"/>
    <col min="12559" max="12559" width="7.125" style="238" customWidth="1"/>
    <col min="12560" max="12560" width="6.75" style="238" bestFit="1" customWidth="1"/>
    <col min="12561" max="12561" width="7.875" style="238" customWidth="1"/>
    <col min="12562" max="12562" width="6.125" style="238" customWidth="1"/>
    <col min="12563" max="12563" width="7" style="238" customWidth="1"/>
    <col min="12564" max="12564" width="8.875" style="238" customWidth="1"/>
    <col min="12565" max="12565" width="8.5" style="238" customWidth="1"/>
    <col min="12566" max="12566" width="7.5" style="238" customWidth="1"/>
    <col min="12567" max="12568" width="8.5" style="238" customWidth="1"/>
    <col min="12569" max="12569" width="6.5" style="238" customWidth="1"/>
    <col min="12570" max="12570" width="9.5" style="238" bestFit="1" customWidth="1"/>
    <col min="12571" max="12571" width="7.875" style="238" customWidth="1"/>
    <col min="12572" max="12572" width="6.125" style="238" customWidth="1"/>
    <col min="12573" max="12573" width="7" style="238" customWidth="1"/>
    <col min="12574" max="12574" width="9.25" style="238" customWidth="1"/>
    <col min="12575" max="12575" width="12" style="238" customWidth="1"/>
    <col min="12576" max="12578" width="9" style="238"/>
    <col min="12579" max="12579" width="6" style="238" customWidth="1"/>
    <col min="12580" max="12800" width="9" style="238"/>
    <col min="12801" max="12801" width="9.625" style="238" customWidth="1"/>
    <col min="12802" max="12802" width="7.5" style="238" customWidth="1"/>
    <col min="12803" max="12803" width="10.75" style="238" customWidth="1"/>
    <col min="12804" max="12804" width="9.5" style="238" bestFit="1" customWidth="1"/>
    <col min="12805" max="12805" width="9.75" style="238" customWidth="1"/>
    <col min="12806" max="12806" width="6.5" style="238" bestFit="1" customWidth="1"/>
    <col min="12807" max="12807" width="9.5" style="238" bestFit="1" customWidth="1"/>
    <col min="12808" max="12808" width="8.5" style="238" bestFit="1" customWidth="1"/>
    <col min="12809" max="12809" width="9.5" style="238" bestFit="1" customWidth="1"/>
    <col min="12810" max="12810" width="6.5" style="238" bestFit="1" customWidth="1"/>
    <col min="12811" max="12811" width="9.5" style="238" bestFit="1" customWidth="1"/>
    <col min="12812" max="12812" width="8.5" style="238" bestFit="1" customWidth="1"/>
    <col min="12813" max="12813" width="9.5" style="238" bestFit="1" customWidth="1"/>
    <col min="12814" max="12814" width="6.5" style="238" customWidth="1"/>
    <col min="12815" max="12815" width="7.125" style="238" customWidth="1"/>
    <col min="12816" max="12816" width="6.75" style="238" bestFit="1" customWidth="1"/>
    <col min="12817" max="12817" width="7.875" style="238" customWidth="1"/>
    <col min="12818" max="12818" width="6.125" style="238" customWidth="1"/>
    <col min="12819" max="12819" width="7" style="238" customWidth="1"/>
    <col min="12820" max="12820" width="8.875" style="238" customWidth="1"/>
    <col min="12821" max="12821" width="8.5" style="238" customWidth="1"/>
    <col min="12822" max="12822" width="7.5" style="238" customWidth="1"/>
    <col min="12823" max="12824" width="8.5" style="238" customWidth="1"/>
    <col min="12825" max="12825" width="6.5" style="238" customWidth="1"/>
    <col min="12826" max="12826" width="9.5" style="238" bestFit="1" customWidth="1"/>
    <col min="12827" max="12827" width="7.875" style="238" customWidth="1"/>
    <col min="12828" max="12828" width="6.125" style="238" customWidth="1"/>
    <col min="12829" max="12829" width="7" style="238" customWidth="1"/>
    <col min="12830" max="12830" width="9.25" style="238" customWidth="1"/>
    <col min="12831" max="12831" width="12" style="238" customWidth="1"/>
    <col min="12832" max="12834" width="9" style="238"/>
    <col min="12835" max="12835" width="6" style="238" customWidth="1"/>
    <col min="12836" max="13056" width="9" style="238"/>
    <col min="13057" max="13057" width="9.625" style="238" customWidth="1"/>
    <col min="13058" max="13058" width="7.5" style="238" customWidth="1"/>
    <col min="13059" max="13059" width="10.75" style="238" customWidth="1"/>
    <col min="13060" max="13060" width="9.5" style="238" bestFit="1" customWidth="1"/>
    <col min="13061" max="13061" width="9.75" style="238" customWidth="1"/>
    <col min="13062" max="13062" width="6.5" style="238" bestFit="1" customWidth="1"/>
    <col min="13063" max="13063" width="9.5" style="238" bestFit="1" customWidth="1"/>
    <col min="13064" max="13064" width="8.5" style="238" bestFit="1" customWidth="1"/>
    <col min="13065" max="13065" width="9.5" style="238" bestFit="1" customWidth="1"/>
    <col min="13066" max="13066" width="6.5" style="238" bestFit="1" customWidth="1"/>
    <col min="13067" max="13067" width="9.5" style="238" bestFit="1" customWidth="1"/>
    <col min="13068" max="13068" width="8.5" style="238" bestFit="1" customWidth="1"/>
    <col min="13069" max="13069" width="9.5" style="238" bestFit="1" customWidth="1"/>
    <col min="13070" max="13070" width="6.5" style="238" customWidth="1"/>
    <col min="13071" max="13071" width="7.125" style="238" customWidth="1"/>
    <col min="13072" max="13072" width="6.75" style="238" bestFit="1" customWidth="1"/>
    <col min="13073" max="13073" width="7.875" style="238" customWidth="1"/>
    <col min="13074" max="13074" width="6.125" style="238" customWidth="1"/>
    <col min="13075" max="13075" width="7" style="238" customWidth="1"/>
    <col min="13076" max="13076" width="8.875" style="238" customWidth="1"/>
    <col min="13077" max="13077" width="8.5" style="238" customWidth="1"/>
    <col min="13078" max="13078" width="7.5" style="238" customWidth="1"/>
    <col min="13079" max="13080" width="8.5" style="238" customWidth="1"/>
    <col min="13081" max="13081" width="6.5" style="238" customWidth="1"/>
    <col min="13082" max="13082" width="9.5" style="238" bestFit="1" customWidth="1"/>
    <col min="13083" max="13083" width="7.875" style="238" customWidth="1"/>
    <col min="13084" max="13084" width="6.125" style="238" customWidth="1"/>
    <col min="13085" max="13085" width="7" style="238" customWidth="1"/>
    <col min="13086" max="13086" width="9.25" style="238" customWidth="1"/>
    <col min="13087" max="13087" width="12" style="238" customWidth="1"/>
    <col min="13088" max="13090" width="9" style="238"/>
    <col min="13091" max="13091" width="6" style="238" customWidth="1"/>
    <col min="13092" max="13312" width="9" style="238"/>
    <col min="13313" max="13313" width="9.625" style="238" customWidth="1"/>
    <col min="13314" max="13314" width="7.5" style="238" customWidth="1"/>
    <col min="13315" max="13315" width="10.75" style="238" customWidth="1"/>
    <col min="13316" max="13316" width="9.5" style="238" bestFit="1" customWidth="1"/>
    <col min="13317" max="13317" width="9.75" style="238" customWidth="1"/>
    <col min="13318" max="13318" width="6.5" style="238" bestFit="1" customWidth="1"/>
    <col min="13319" max="13319" width="9.5" style="238" bestFit="1" customWidth="1"/>
    <col min="13320" max="13320" width="8.5" style="238" bestFit="1" customWidth="1"/>
    <col min="13321" max="13321" width="9.5" style="238" bestFit="1" customWidth="1"/>
    <col min="13322" max="13322" width="6.5" style="238" bestFit="1" customWidth="1"/>
    <col min="13323" max="13323" width="9.5" style="238" bestFit="1" customWidth="1"/>
    <col min="13324" max="13324" width="8.5" style="238" bestFit="1" customWidth="1"/>
    <col min="13325" max="13325" width="9.5" style="238" bestFit="1" customWidth="1"/>
    <col min="13326" max="13326" width="6.5" style="238" customWidth="1"/>
    <col min="13327" max="13327" width="7.125" style="238" customWidth="1"/>
    <col min="13328" max="13328" width="6.75" style="238" bestFit="1" customWidth="1"/>
    <col min="13329" max="13329" width="7.875" style="238" customWidth="1"/>
    <col min="13330" max="13330" width="6.125" style="238" customWidth="1"/>
    <col min="13331" max="13331" width="7" style="238" customWidth="1"/>
    <col min="13332" max="13332" width="8.875" style="238" customWidth="1"/>
    <col min="13333" max="13333" width="8.5" style="238" customWidth="1"/>
    <col min="13334" max="13334" width="7.5" style="238" customWidth="1"/>
    <col min="13335" max="13336" width="8.5" style="238" customWidth="1"/>
    <col min="13337" max="13337" width="6.5" style="238" customWidth="1"/>
    <col min="13338" max="13338" width="9.5" style="238" bestFit="1" customWidth="1"/>
    <col min="13339" max="13339" width="7.875" style="238" customWidth="1"/>
    <col min="13340" max="13340" width="6.125" style="238" customWidth="1"/>
    <col min="13341" max="13341" width="7" style="238" customWidth="1"/>
    <col min="13342" max="13342" width="9.25" style="238" customWidth="1"/>
    <col min="13343" max="13343" width="12" style="238" customWidth="1"/>
    <col min="13344" max="13346" width="9" style="238"/>
    <col min="13347" max="13347" width="6" style="238" customWidth="1"/>
    <col min="13348" max="13568" width="9" style="238"/>
    <col min="13569" max="13569" width="9.625" style="238" customWidth="1"/>
    <col min="13570" max="13570" width="7.5" style="238" customWidth="1"/>
    <col min="13571" max="13571" width="10.75" style="238" customWidth="1"/>
    <col min="13572" max="13572" width="9.5" style="238" bestFit="1" customWidth="1"/>
    <col min="13573" max="13573" width="9.75" style="238" customWidth="1"/>
    <col min="13574" max="13574" width="6.5" style="238" bestFit="1" customWidth="1"/>
    <col min="13575" max="13575" width="9.5" style="238" bestFit="1" customWidth="1"/>
    <col min="13576" max="13576" width="8.5" style="238" bestFit="1" customWidth="1"/>
    <col min="13577" max="13577" width="9.5" style="238" bestFit="1" customWidth="1"/>
    <col min="13578" max="13578" width="6.5" style="238" bestFit="1" customWidth="1"/>
    <col min="13579" max="13579" width="9.5" style="238" bestFit="1" customWidth="1"/>
    <col min="13580" max="13580" width="8.5" style="238" bestFit="1" customWidth="1"/>
    <col min="13581" max="13581" width="9.5" style="238" bestFit="1" customWidth="1"/>
    <col min="13582" max="13582" width="6.5" style="238" customWidth="1"/>
    <col min="13583" max="13583" width="7.125" style="238" customWidth="1"/>
    <col min="13584" max="13584" width="6.75" style="238" bestFit="1" customWidth="1"/>
    <col min="13585" max="13585" width="7.875" style="238" customWidth="1"/>
    <col min="13586" max="13586" width="6.125" style="238" customWidth="1"/>
    <col min="13587" max="13587" width="7" style="238" customWidth="1"/>
    <col min="13588" max="13588" width="8.875" style="238" customWidth="1"/>
    <col min="13589" max="13589" width="8.5" style="238" customWidth="1"/>
    <col min="13590" max="13590" width="7.5" style="238" customWidth="1"/>
    <col min="13591" max="13592" width="8.5" style="238" customWidth="1"/>
    <col min="13593" max="13593" width="6.5" style="238" customWidth="1"/>
    <col min="13594" max="13594" width="9.5" style="238" bestFit="1" customWidth="1"/>
    <col min="13595" max="13595" width="7.875" style="238" customWidth="1"/>
    <col min="13596" max="13596" width="6.125" style="238" customWidth="1"/>
    <col min="13597" max="13597" width="7" style="238" customWidth="1"/>
    <col min="13598" max="13598" width="9.25" style="238" customWidth="1"/>
    <col min="13599" max="13599" width="12" style="238" customWidth="1"/>
    <col min="13600" max="13602" width="9" style="238"/>
    <col min="13603" max="13603" width="6" style="238" customWidth="1"/>
    <col min="13604" max="13824" width="9" style="238"/>
    <col min="13825" max="13825" width="9.625" style="238" customWidth="1"/>
    <col min="13826" max="13826" width="7.5" style="238" customWidth="1"/>
    <col min="13827" max="13827" width="10.75" style="238" customWidth="1"/>
    <col min="13828" max="13828" width="9.5" style="238" bestFit="1" customWidth="1"/>
    <col min="13829" max="13829" width="9.75" style="238" customWidth="1"/>
    <col min="13830" max="13830" width="6.5" style="238" bestFit="1" customWidth="1"/>
    <col min="13831" max="13831" width="9.5" style="238" bestFit="1" customWidth="1"/>
    <col min="13832" max="13832" width="8.5" style="238" bestFit="1" customWidth="1"/>
    <col min="13833" max="13833" width="9.5" style="238" bestFit="1" customWidth="1"/>
    <col min="13834" max="13834" width="6.5" style="238" bestFit="1" customWidth="1"/>
    <col min="13835" max="13835" width="9.5" style="238" bestFit="1" customWidth="1"/>
    <col min="13836" max="13836" width="8.5" style="238" bestFit="1" customWidth="1"/>
    <col min="13837" max="13837" width="9.5" style="238" bestFit="1" customWidth="1"/>
    <col min="13838" max="13838" width="6.5" style="238" customWidth="1"/>
    <col min="13839" max="13839" width="7.125" style="238" customWidth="1"/>
    <col min="13840" max="13840" width="6.75" style="238" bestFit="1" customWidth="1"/>
    <col min="13841" max="13841" width="7.875" style="238" customWidth="1"/>
    <col min="13842" max="13842" width="6.125" style="238" customWidth="1"/>
    <col min="13843" max="13843" width="7" style="238" customWidth="1"/>
    <col min="13844" max="13844" width="8.875" style="238" customWidth="1"/>
    <col min="13845" max="13845" width="8.5" style="238" customWidth="1"/>
    <col min="13846" max="13846" width="7.5" style="238" customWidth="1"/>
    <col min="13847" max="13848" width="8.5" style="238" customWidth="1"/>
    <col min="13849" max="13849" width="6.5" style="238" customWidth="1"/>
    <col min="13850" max="13850" width="9.5" style="238" bestFit="1" customWidth="1"/>
    <col min="13851" max="13851" width="7.875" style="238" customWidth="1"/>
    <col min="13852" max="13852" width="6.125" style="238" customWidth="1"/>
    <col min="13853" max="13853" width="7" style="238" customWidth="1"/>
    <col min="13854" max="13854" width="9.25" style="238" customWidth="1"/>
    <col min="13855" max="13855" width="12" style="238" customWidth="1"/>
    <col min="13856" max="13858" width="9" style="238"/>
    <col min="13859" max="13859" width="6" style="238" customWidth="1"/>
    <col min="13860" max="14080" width="9" style="238"/>
    <col min="14081" max="14081" width="9.625" style="238" customWidth="1"/>
    <col min="14082" max="14082" width="7.5" style="238" customWidth="1"/>
    <col min="14083" max="14083" width="10.75" style="238" customWidth="1"/>
    <col min="14084" max="14084" width="9.5" style="238" bestFit="1" customWidth="1"/>
    <col min="14085" max="14085" width="9.75" style="238" customWidth="1"/>
    <col min="14086" max="14086" width="6.5" style="238" bestFit="1" customWidth="1"/>
    <col min="14087" max="14087" width="9.5" style="238" bestFit="1" customWidth="1"/>
    <col min="14088" max="14088" width="8.5" style="238" bestFit="1" customWidth="1"/>
    <col min="14089" max="14089" width="9.5" style="238" bestFit="1" customWidth="1"/>
    <col min="14090" max="14090" width="6.5" style="238" bestFit="1" customWidth="1"/>
    <col min="14091" max="14091" width="9.5" style="238" bestFit="1" customWidth="1"/>
    <col min="14092" max="14092" width="8.5" style="238" bestFit="1" customWidth="1"/>
    <col min="14093" max="14093" width="9.5" style="238" bestFit="1" customWidth="1"/>
    <col min="14094" max="14094" width="6.5" style="238" customWidth="1"/>
    <col min="14095" max="14095" width="7.125" style="238" customWidth="1"/>
    <col min="14096" max="14096" width="6.75" style="238" bestFit="1" customWidth="1"/>
    <col min="14097" max="14097" width="7.875" style="238" customWidth="1"/>
    <col min="14098" max="14098" width="6.125" style="238" customWidth="1"/>
    <col min="14099" max="14099" width="7" style="238" customWidth="1"/>
    <col min="14100" max="14100" width="8.875" style="238" customWidth="1"/>
    <col min="14101" max="14101" width="8.5" style="238" customWidth="1"/>
    <col min="14102" max="14102" width="7.5" style="238" customWidth="1"/>
    <col min="14103" max="14104" width="8.5" style="238" customWidth="1"/>
    <col min="14105" max="14105" width="6.5" style="238" customWidth="1"/>
    <col min="14106" max="14106" width="9.5" style="238" bestFit="1" customWidth="1"/>
    <col min="14107" max="14107" width="7.875" style="238" customWidth="1"/>
    <col min="14108" max="14108" width="6.125" style="238" customWidth="1"/>
    <col min="14109" max="14109" width="7" style="238" customWidth="1"/>
    <col min="14110" max="14110" width="9.25" style="238" customWidth="1"/>
    <col min="14111" max="14111" width="12" style="238" customWidth="1"/>
    <col min="14112" max="14114" width="9" style="238"/>
    <col min="14115" max="14115" width="6" style="238" customWidth="1"/>
    <col min="14116" max="14336" width="9" style="238"/>
    <col min="14337" max="14337" width="9.625" style="238" customWidth="1"/>
    <col min="14338" max="14338" width="7.5" style="238" customWidth="1"/>
    <col min="14339" max="14339" width="10.75" style="238" customWidth="1"/>
    <col min="14340" max="14340" width="9.5" style="238" bestFit="1" customWidth="1"/>
    <col min="14341" max="14341" width="9.75" style="238" customWidth="1"/>
    <col min="14342" max="14342" width="6.5" style="238" bestFit="1" customWidth="1"/>
    <col min="14343" max="14343" width="9.5" style="238" bestFit="1" customWidth="1"/>
    <col min="14344" max="14344" width="8.5" style="238" bestFit="1" customWidth="1"/>
    <col min="14345" max="14345" width="9.5" style="238" bestFit="1" customWidth="1"/>
    <col min="14346" max="14346" width="6.5" style="238" bestFit="1" customWidth="1"/>
    <col min="14347" max="14347" width="9.5" style="238" bestFit="1" customWidth="1"/>
    <col min="14348" max="14348" width="8.5" style="238" bestFit="1" customWidth="1"/>
    <col min="14349" max="14349" width="9.5" style="238" bestFit="1" customWidth="1"/>
    <col min="14350" max="14350" width="6.5" style="238" customWidth="1"/>
    <col min="14351" max="14351" width="7.125" style="238" customWidth="1"/>
    <col min="14352" max="14352" width="6.75" style="238" bestFit="1" customWidth="1"/>
    <col min="14353" max="14353" width="7.875" style="238" customWidth="1"/>
    <col min="14354" max="14354" width="6.125" style="238" customWidth="1"/>
    <col min="14355" max="14355" width="7" style="238" customWidth="1"/>
    <col min="14356" max="14356" width="8.875" style="238" customWidth="1"/>
    <col min="14357" max="14357" width="8.5" style="238" customWidth="1"/>
    <col min="14358" max="14358" width="7.5" style="238" customWidth="1"/>
    <col min="14359" max="14360" width="8.5" style="238" customWidth="1"/>
    <col min="14361" max="14361" width="6.5" style="238" customWidth="1"/>
    <col min="14362" max="14362" width="9.5" style="238" bestFit="1" customWidth="1"/>
    <col min="14363" max="14363" width="7.875" style="238" customWidth="1"/>
    <col min="14364" max="14364" width="6.125" style="238" customWidth="1"/>
    <col min="14365" max="14365" width="7" style="238" customWidth="1"/>
    <col min="14366" max="14366" width="9.25" style="238" customWidth="1"/>
    <col min="14367" max="14367" width="12" style="238" customWidth="1"/>
    <col min="14368" max="14370" width="9" style="238"/>
    <col min="14371" max="14371" width="6" style="238" customWidth="1"/>
    <col min="14372" max="14592" width="9" style="238"/>
    <col min="14593" max="14593" width="9.625" style="238" customWidth="1"/>
    <col min="14594" max="14594" width="7.5" style="238" customWidth="1"/>
    <col min="14595" max="14595" width="10.75" style="238" customWidth="1"/>
    <col min="14596" max="14596" width="9.5" style="238" bestFit="1" customWidth="1"/>
    <col min="14597" max="14597" width="9.75" style="238" customWidth="1"/>
    <col min="14598" max="14598" width="6.5" style="238" bestFit="1" customWidth="1"/>
    <col min="14599" max="14599" width="9.5" style="238" bestFit="1" customWidth="1"/>
    <col min="14600" max="14600" width="8.5" style="238" bestFit="1" customWidth="1"/>
    <col min="14601" max="14601" width="9.5" style="238" bestFit="1" customWidth="1"/>
    <col min="14602" max="14602" width="6.5" style="238" bestFit="1" customWidth="1"/>
    <col min="14603" max="14603" width="9.5" style="238" bestFit="1" customWidth="1"/>
    <col min="14604" max="14604" width="8.5" style="238" bestFit="1" customWidth="1"/>
    <col min="14605" max="14605" width="9.5" style="238" bestFit="1" customWidth="1"/>
    <col min="14606" max="14606" width="6.5" style="238" customWidth="1"/>
    <col min="14607" max="14607" width="7.125" style="238" customWidth="1"/>
    <col min="14608" max="14608" width="6.75" style="238" bestFit="1" customWidth="1"/>
    <col min="14609" max="14609" width="7.875" style="238" customWidth="1"/>
    <col min="14610" max="14610" width="6.125" style="238" customWidth="1"/>
    <col min="14611" max="14611" width="7" style="238" customWidth="1"/>
    <col min="14612" max="14612" width="8.875" style="238" customWidth="1"/>
    <col min="14613" max="14613" width="8.5" style="238" customWidth="1"/>
    <col min="14614" max="14614" width="7.5" style="238" customWidth="1"/>
    <col min="14615" max="14616" width="8.5" style="238" customWidth="1"/>
    <col min="14617" max="14617" width="6.5" style="238" customWidth="1"/>
    <col min="14618" max="14618" width="9.5" style="238" bestFit="1" customWidth="1"/>
    <col min="14619" max="14619" width="7.875" style="238" customWidth="1"/>
    <col min="14620" max="14620" width="6.125" style="238" customWidth="1"/>
    <col min="14621" max="14621" width="7" style="238" customWidth="1"/>
    <col min="14622" max="14622" width="9.25" style="238" customWidth="1"/>
    <col min="14623" max="14623" width="12" style="238" customWidth="1"/>
    <col min="14624" max="14626" width="9" style="238"/>
    <col min="14627" max="14627" width="6" style="238" customWidth="1"/>
    <col min="14628" max="14848" width="9" style="238"/>
    <col min="14849" max="14849" width="9.625" style="238" customWidth="1"/>
    <col min="14850" max="14850" width="7.5" style="238" customWidth="1"/>
    <col min="14851" max="14851" width="10.75" style="238" customWidth="1"/>
    <col min="14852" max="14852" width="9.5" style="238" bestFit="1" customWidth="1"/>
    <col min="14853" max="14853" width="9.75" style="238" customWidth="1"/>
    <col min="14854" max="14854" width="6.5" style="238" bestFit="1" customWidth="1"/>
    <col min="14855" max="14855" width="9.5" style="238" bestFit="1" customWidth="1"/>
    <col min="14856" max="14856" width="8.5" style="238" bestFit="1" customWidth="1"/>
    <col min="14857" max="14857" width="9.5" style="238" bestFit="1" customWidth="1"/>
    <col min="14858" max="14858" width="6.5" style="238" bestFit="1" customWidth="1"/>
    <col min="14859" max="14859" width="9.5" style="238" bestFit="1" customWidth="1"/>
    <col min="14860" max="14860" width="8.5" style="238" bestFit="1" customWidth="1"/>
    <col min="14861" max="14861" width="9.5" style="238" bestFit="1" customWidth="1"/>
    <col min="14862" max="14862" width="6.5" style="238" customWidth="1"/>
    <col min="14863" max="14863" width="7.125" style="238" customWidth="1"/>
    <col min="14864" max="14864" width="6.75" style="238" bestFit="1" customWidth="1"/>
    <col min="14865" max="14865" width="7.875" style="238" customWidth="1"/>
    <col min="14866" max="14866" width="6.125" style="238" customWidth="1"/>
    <col min="14867" max="14867" width="7" style="238" customWidth="1"/>
    <col min="14868" max="14868" width="8.875" style="238" customWidth="1"/>
    <col min="14869" max="14869" width="8.5" style="238" customWidth="1"/>
    <col min="14870" max="14870" width="7.5" style="238" customWidth="1"/>
    <col min="14871" max="14872" width="8.5" style="238" customWidth="1"/>
    <col min="14873" max="14873" width="6.5" style="238" customWidth="1"/>
    <col min="14874" max="14874" width="9.5" style="238" bestFit="1" customWidth="1"/>
    <col min="14875" max="14875" width="7.875" style="238" customWidth="1"/>
    <col min="14876" max="14876" width="6.125" style="238" customWidth="1"/>
    <col min="14877" max="14877" width="7" style="238" customWidth="1"/>
    <col min="14878" max="14878" width="9.25" style="238" customWidth="1"/>
    <col min="14879" max="14879" width="12" style="238" customWidth="1"/>
    <col min="14880" max="14882" width="9" style="238"/>
    <col min="14883" max="14883" width="6" style="238" customWidth="1"/>
    <col min="14884" max="15104" width="9" style="238"/>
    <col min="15105" max="15105" width="9.625" style="238" customWidth="1"/>
    <col min="15106" max="15106" width="7.5" style="238" customWidth="1"/>
    <col min="15107" max="15107" width="10.75" style="238" customWidth="1"/>
    <col min="15108" max="15108" width="9.5" style="238" bestFit="1" customWidth="1"/>
    <col min="15109" max="15109" width="9.75" style="238" customWidth="1"/>
    <col min="15110" max="15110" width="6.5" style="238" bestFit="1" customWidth="1"/>
    <col min="15111" max="15111" width="9.5" style="238" bestFit="1" customWidth="1"/>
    <col min="15112" max="15112" width="8.5" style="238" bestFit="1" customWidth="1"/>
    <col min="15113" max="15113" width="9.5" style="238" bestFit="1" customWidth="1"/>
    <col min="15114" max="15114" width="6.5" style="238" bestFit="1" customWidth="1"/>
    <col min="15115" max="15115" width="9.5" style="238" bestFit="1" customWidth="1"/>
    <col min="15116" max="15116" width="8.5" style="238" bestFit="1" customWidth="1"/>
    <col min="15117" max="15117" width="9.5" style="238" bestFit="1" customWidth="1"/>
    <col min="15118" max="15118" width="6.5" style="238" customWidth="1"/>
    <col min="15119" max="15119" width="7.125" style="238" customWidth="1"/>
    <col min="15120" max="15120" width="6.75" style="238" bestFit="1" customWidth="1"/>
    <col min="15121" max="15121" width="7.875" style="238" customWidth="1"/>
    <col min="15122" max="15122" width="6.125" style="238" customWidth="1"/>
    <col min="15123" max="15123" width="7" style="238" customWidth="1"/>
    <col min="15124" max="15124" width="8.875" style="238" customWidth="1"/>
    <col min="15125" max="15125" width="8.5" style="238" customWidth="1"/>
    <col min="15126" max="15126" width="7.5" style="238" customWidth="1"/>
    <col min="15127" max="15128" width="8.5" style="238" customWidth="1"/>
    <col min="15129" max="15129" width="6.5" style="238" customWidth="1"/>
    <col min="15130" max="15130" width="9.5" style="238" bestFit="1" customWidth="1"/>
    <col min="15131" max="15131" width="7.875" style="238" customWidth="1"/>
    <col min="15132" max="15132" width="6.125" style="238" customWidth="1"/>
    <col min="15133" max="15133" width="7" style="238" customWidth="1"/>
    <col min="15134" max="15134" width="9.25" style="238" customWidth="1"/>
    <col min="15135" max="15135" width="12" style="238" customWidth="1"/>
    <col min="15136" max="15138" width="9" style="238"/>
    <col min="15139" max="15139" width="6" style="238" customWidth="1"/>
    <col min="15140" max="15360" width="9" style="238"/>
    <col min="15361" max="15361" width="9.625" style="238" customWidth="1"/>
    <col min="15362" max="15362" width="7.5" style="238" customWidth="1"/>
    <col min="15363" max="15363" width="10.75" style="238" customWidth="1"/>
    <col min="15364" max="15364" width="9.5" style="238" bestFit="1" customWidth="1"/>
    <col min="15365" max="15365" width="9.75" style="238" customWidth="1"/>
    <col min="15366" max="15366" width="6.5" style="238" bestFit="1" customWidth="1"/>
    <col min="15367" max="15367" width="9.5" style="238" bestFit="1" customWidth="1"/>
    <col min="15368" max="15368" width="8.5" style="238" bestFit="1" customWidth="1"/>
    <col min="15369" max="15369" width="9.5" style="238" bestFit="1" customWidth="1"/>
    <col min="15370" max="15370" width="6.5" style="238" bestFit="1" customWidth="1"/>
    <col min="15371" max="15371" width="9.5" style="238" bestFit="1" customWidth="1"/>
    <col min="15372" max="15372" width="8.5" style="238" bestFit="1" customWidth="1"/>
    <col min="15373" max="15373" width="9.5" style="238" bestFit="1" customWidth="1"/>
    <col min="15374" max="15374" width="6.5" style="238" customWidth="1"/>
    <col min="15375" max="15375" width="7.125" style="238" customWidth="1"/>
    <col min="15376" max="15376" width="6.75" style="238" bestFit="1" customWidth="1"/>
    <col min="15377" max="15377" width="7.875" style="238" customWidth="1"/>
    <col min="15378" max="15378" width="6.125" style="238" customWidth="1"/>
    <col min="15379" max="15379" width="7" style="238" customWidth="1"/>
    <col min="15380" max="15380" width="8.875" style="238" customWidth="1"/>
    <col min="15381" max="15381" width="8.5" style="238" customWidth="1"/>
    <col min="15382" max="15382" width="7.5" style="238" customWidth="1"/>
    <col min="15383" max="15384" width="8.5" style="238" customWidth="1"/>
    <col min="15385" max="15385" width="6.5" style="238" customWidth="1"/>
    <col min="15386" max="15386" width="9.5" style="238" bestFit="1" customWidth="1"/>
    <col min="15387" max="15387" width="7.875" style="238" customWidth="1"/>
    <col min="15388" max="15388" width="6.125" style="238" customWidth="1"/>
    <col min="15389" max="15389" width="7" style="238" customWidth="1"/>
    <col min="15390" max="15390" width="9.25" style="238" customWidth="1"/>
    <col min="15391" max="15391" width="12" style="238" customWidth="1"/>
    <col min="15392" max="15394" width="9" style="238"/>
    <col min="15395" max="15395" width="6" style="238" customWidth="1"/>
    <col min="15396" max="15616" width="9" style="238"/>
    <col min="15617" max="15617" width="9.625" style="238" customWidth="1"/>
    <col min="15618" max="15618" width="7.5" style="238" customWidth="1"/>
    <col min="15619" max="15619" width="10.75" style="238" customWidth="1"/>
    <col min="15620" max="15620" width="9.5" style="238" bestFit="1" customWidth="1"/>
    <col min="15621" max="15621" width="9.75" style="238" customWidth="1"/>
    <col min="15622" max="15622" width="6.5" style="238" bestFit="1" customWidth="1"/>
    <col min="15623" max="15623" width="9.5" style="238" bestFit="1" customWidth="1"/>
    <col min="15624" max="15624" width="8.5" style="238" bestFit="1" customWidth="1"/>
    <col min="15625" max="15625" width="9.5" style="238" bestFit="1" customWidth="1"/>
    <col min="15626" max="15626" width="6.5" style="238" bestFit="1" customWidth="1"/>
    <col min="15627" max="15627" width="9.5" style="238" bestFit="1" customWidth="1"/>
    <col min="15628" max="15628" width="8.5" style="238" bestFit="1" customWidth="1"/>
    <col min="15629" max="15629" width="9.5" style="238" bestFit="1" customWidth="1"/>
    <col min="15630" max="15630" width="6.5" style="238" customWidth="1"/>
    <col min="15631" max="15631" width="7.125" style="238" customWidth="1"/>
    <col min="15632" max="15632" width="6.75" style="238" bestFit="1" customWidth="1"/>
    <col min="15633" max="15633" width="7.875" style="238" customWidth="1"/>
    <col min="15634" max="15634" width="6.125" style="238" customWidth="1"/>
    <col min="15635" max="15635" width="7" style="238" customWidth="1"/>
    <col min="15636" max="15636" width="8.875" style="238" customWidth="1"/>
    <col min="15637" max="15637" width="8.5" style="238" customWidth="1"/>
    <col min="15638" max="15638" width="7.5" style="238" customWidth="1"/>
    <col min="15639" max="15640" width="8.5" style="238" customWidth="1"/>
    <col min="15641" max="15641" width="6.5" style="238" customWidth="1"/>
    <col min="15642" max="15642" width="9.5" style="238" bestFit="1" customWidth="1"/>
    <col min="15643" max="15643" width="7.875" style="238" customWidth="1"/>
    <col min="15644" max="15644" width="6.125" style="238" customWidth="1"/>
    <col min="15645" max="15645" width="7" style="238" customWidth="1"/>
    <col min="15646" max="15646" width="9.25" style="238" customWidth="1"/>
    <col min="15647" max="15647" width="12" style="238" customWidth="1"/>
    <col min="15648" max="15650" width="9" style="238"/>
    <col min="15651" max="15651" width="6" style="238" customWidth="1"/>
    <col min="15652" max="15872" width="9" style="238"/>
    <col min="15873" max="15873" width="9.625" style="238" customWidth="1"/>
    <col min="15874" max="15874" width="7.5" style="238" customWidth="1"/>
    <col min="15875" max="15875" width="10.75" style="238" customWidth="1"/>
    <col min="15876" max="15876" width="9.5" style="238" bestFit="1" customWidth="1"/>
    <col min="15877" max="15877" width="9.75" style="238" customWidth="1"/>
    <col min="15878" max="15878" width="6.5" style="238" bestFit="1" customWidth="1"/>
    <col min="15879" max="15879" width="9.5" style="238" bestFit="1" customWidth="1"/>
    <col min="15880" max="15880" width="8.5" style="238" bestFit="1" customWidth="1"/>
    <col min="15881" max="15881" width="9.5" style="238" bestFit="1" customWidth="1"/>
    <col min="15882" max="15882" width="6.5" style="238" bestFit="1" customWidth="1"/>
    <col min="15883" max="15883" width="9.5" style="238" bestFit="1" customWidth="1"/>
    <col min="15884" max="15884" width="8.5" style="238" bestFit="1" customWidth="1"/>
    <col min="15885" max="15885" width="9.5" style="238" bestFit="1" customWidth="1"/>
    <col min="15886" max="15886" width="6.5" style="238" customWidth="1"/>
    <col min="15887" max="15887" width="7.125" style="238" customWidth="1"/>
    <col min="15888" max="15888" width="6.75" style="238" bestFit="1" customWidth="1"/>
    <col min="15889" max="15889" width="7.875" style="238" customWidth="1"/>
    <col min="15890" max="15890" width="6.125" style="238" customWidth="1"/>
    <col min="15891" max="15891" width="7" style="238" customWidth="1"/>
    <col min="15892" max="15892" width="8.875" style="238" customWidth="1"/>
    <col min="15893" max="15893" width="8.5" style="238" customWidth="1"/>
    <col min="15894" max="15894" width="7.5" style="238" customWidth="1"/>
    <col min="15895" max="15896" width="8.5" style="238" customWidth="1"/>
    <col min="15897" max="15897" width="6.5" style="238" customWidth="1"/>
    <col min="15898" max="15898" width="9.5" style="238" bestFit="1" customWidth="1"/>
    <col min="15899" max="15899" width="7.875" style="238" customWidth="1"/>
    <col min="15900" max="15900" width="6.125" style="238" customWidth="1"/>
    <col min="15901" max="15901" width="7" style="238" customWidth="1"/>
    <col min="15902" max="15902" width="9.25" style="238" customWidth="1"/>
    <col min="15903" max="15903" width="12" style="238" customWidth="1"/>
    <col min="15904" max="15906" width="9" style="238"/>
    <col min="15907" max="15907" width="6" style="238" customWidth="1"/>
    <col min="15908" max="16128" width="9" style="238"/>
    <col min="16129" max="16129" width="9.625" style="238" customWidth="1"/>
    <col min="16130" max="16130" width="7.5" style="238" customWidth="1"/>
    <col min="16131" max="16131" width="10.75" style="238" customWidth="1"/>
    <col min="16132" max="16132" width="9.5" style="238" bestFit="1" customWidth="1"/>
    <col min="16133" max="16133" width="9.75" style="238" customWidth="1"/>
    <col min="16134" max="16134" width="6.5" style="238" bestFit="1" customWidth="1"/>
    <col min="16135" max="16135" width="9.5" style="238" bestFit="1" customWidth="1"/>
    <col min="16136" max="16136" width="8.5" style="238" bestFit="1" customWidth="1"/>
    <col min="16137" max="16137" width="9.5" style="238" bestFit="1" customWidth="1"/>
    <col min="16138" max="16138" width="6.5" style="238" bestFit="1" customWidth="1"/>
    <col min="16139" max="16139" width="9.5" style="238" bestFit="1" customWidth="1"/>
    <col min="16140" max="16140" width="8.5" style="238" bestFit="1" customWidth="1"/>
    <col min="16141" max="16141" width="9.5" style="238" bestFit="1" customWidth="1"/>
    <col min="16142" max="16142" width="6.5" style="238" customWidth="1"/>
    <col min="16143" max="16143" width="7.125" style="238" customWidth="1"/>
    <col min="16144" max="16144" width="6.75" style="238" bestFit="1" customWidth="1"/>
    <col min="16145" max="16145" width="7.875" style="238" customWidth="1"/>
    <col min="16146" max="16146" width="6.125" style="238" customWidth="1"/>
    <col min="16147" max="16147" width="7" style="238" customWidth="1"/>
    <col min="16148" max="16148" width="8.875" style="238" customWidth="1"/>
    <col min="16149" max="16149" width="8.5" style="238" customWidth="1"/>
    <col min="16150" max="16150" width="7.5" style="238" customWidth="1"/>
    <col min="16151" max="16152" width="8.5" style="238" customWidth="1"/>
    <col min="16153" max="16153" width="6.5" style="238" customWidth="1"/>
    <col min="16154" max="16154" width="9.5" style="238" bestFit="1" customWidth="1"/>
    <col min="16155" max="16155" width="7.875" style="238" customWidth="1"/>
    <col min="16156" max="16156" width="6.125" style="238" customWidth="1"/>
    <col min="16157" max="16157" width="7" style="238" customWidth="1"/>
    <col min="16158" max="16158" width="9.25" style="238" customWidth="1"/>
    <col min="16159" max="16159" width="12" style="238" customWidth="1"/>
    <col min="16160" max="16162" width="9" style="238"/>
    <col min="16163" max="16163" width="6" style="238" customWidth="1"/>
    <col min="16164" max="16384" width="9" style="238"/>
  </cols>
  <sheetData>
    <row r="1" spans="1:37" s="99" customFormat="1" ht="34.5" customHeight="1">
      <c r="A1" s="1047"/>
      <c r="B1" s="1407"/>
      <c r="C1" s="1407"/>
      <c r="D1" s="1407"/>
      <c r="E1" s="1463"/>
      <c r="F1" s="381"/>
      <c r="G1" s="381"/>
      <c r="H1" s="381"/>
      <c r="I1" s="490"/>
      <c r="J1" s="381"/>
      <c r="K1" s="381"/>
      <c r="L1" s="381"/>
      <c r="M1" s="490"/>
      <c r="N1" s="490"/>
      <c r="O1" s="490"/>
      <c r="P1" s="490"/>
      <c r="Q1" s="491"/>
      <c r="R1" s="381"/>
      <c r="S1" s="490"/>
      <c r="T1" s="491"/>
      <c r="U1" s="381"/>
      <c r="V1" s="381"/>
      <c r="W1" s="381"/>
      <c r="X1" s="381"/>
      <c r="Y1" s="490"/>
      <c r="Z1" s="490"/>
      <c r="AA1" s="491"/>
      <c r="AB1" s="381"/>
      <c r="AC1" s="490"/>
      <c r="AD1" s="381"/>
      <c r="AE1" s="491"/>
    </row>
    <row r="2" spans="1:37" s="100" customFormat="1" ht="20.25">
      <c r="A2" s="1774" t="s">
        <v>1340</v>
      </c>
      <c r="B2" s="1774"/>
      <c r="C2" s="1774"/>
      <c r="D2" s="1774"/>
      <c r="E2" s="1774"/>
      <c r="F2" s="1774"/>
      <c r="G2" s="1774"/>
      <c r="H2" s="1774"/>
      <c r="I2" s="1774"/>
      <c r="J2" s="1464"/>
      <c r="K2" s="1464"/>
      <c r="L2" s="1464"/>
      <c r="M2" s="1464"/>
      <c r="N2" s="1809" t="s">
        <v>1341</v>
      </c>
      <c r="O2" s="1809"/>
      <c r="P2" s="1809"/>
      <c r="Q2" s="1809"/>
      <c r="R2" s="1809"/>
      <c r="S2" s="1809"/>
      <c r="T2" s="1809"/>
      <c r="U2" s="1809"/>
      <c r="V2" s="1809"/>
      <c r="W2" s="1809"/>
      <c r="X2" s="1809"/>
      <c r="Y2" s="1809"/>
      <c r="Z2" s="1809"/>
      <c r="AA2" s="1809"/>
      <c r="AB2" s="1809"/>
      <c r="AC2" s="1809"/>
      <c r="AD2" s="1809"/>
      <c r="AE2" s="1809"/>
    </row>
    <row r="3" spans="1:37" s="496" customFormat="1" ht="12">
      <c r="A3" s="840"/>
      <c r="B3" s="1465"/>
      <c r="C3" s="1465"/>
      <c r="D3" s="1465"/>
      <c r="E3" s="1465"/>
      <c r="F3" s="840"/>
      <c r="G3" s="840"/>
      <c r="H3" s="840"/>
      <c r="I3" s="840"/>
      <c r="J3" s="840"/>
      <c r="K3" s="840"/>
      <c r="L3" s="840"/>
      <c r="M3" s="840"/>
      <c r="N3" s="1466"/>
      <c r="O3" s="1466"/>
      <c r="P3" s="1466"/>
      <c r="Q3" s="1466"/>
      <c r="R3" s="1466"/>
      <c r="S3" s="1466"/>
      <c r="T3" s="1466"/>
      <c r="U3" s="1466"/>
      <c r="V3" s="1466"/>
      <c r="W3" s="1466"/>
      <c r="X3" s="1466"/>
      <c r="Y3" s="1466"/>
      <c r="Z3" s="1466"/>
      <c r="AA3" s="1466"/>
      <c r="AB3" s="1466"/>
      <c r="AC3" s="1466"/>
      <c r="AD3" s="1466"/>
      <c r="AE3" s="1466"/>
    </row>
    <row r="4" spans="1:37" s="1469" customFormat="1" ht="14.25" thickBot="1">
      <c r="A4" s="207" t="s">
        <v>1342</v>
      </c>
      <c r="B4" s="1467"/>
      <c r="C4" s="1467"/>
      <c r="D4" s="1467"/>
      <c r="E4" s="1468"/>
      <c r="F4" s="386"/>
      <c r="G4" s="386"/>
      <c r="H4" s="386"/>
      <c r="I4" s="497"/>
      <c r="J4" s="386"/>
      <c r="K4" s="386"/>
      <c r="L4" s="386"/>
      <c r="M4" s="497"/>
      <c r="N4" s="497"/>
      <c r="O4" s="497"/>
      <c r="P4" s="497"/>
      <c r="Q4" s="212"/>
      <c r="R4" s="386"/>
      <c r="S4" s="497"/>
      <c r="T4" s="212"/>
      <c r="U4" s="386"/>
      <c r="V4" s="386"/>
      <c r="W4" s="386"/>
      <c r="X4" s="386"/>
      <c r="Y4" s="497"/>
      <c r="Z4" s="497"/>
      <c r="AA4" s="212"/>
      <c r="AB4" s="386"/>
      <c r="AC4" s="497"/>
      <c r="AD4" s="386"/>
      <c r="AE4" s="102" t="s">
        <v>1343</v>
      </c>
    </row>
    <row r="5" spans="1:37" s="1469" customFormat="1" ht="30" customHeight="1">
      <c r="A5" s="1691" t="s">
        <v>1344</v>
      </c>
      <c r="B5" s="2176" t="s">
        <v>1345</v>
      </c>
      <c r="C5" s="2177"/>
      <c r="D5" s="2177"/>
      <c r="E5" s="2177"/>
      <c r="F5" s="2177"/>
      <c r="G5" s="2177"/>
      <c r="H5" s="2177"/>
      <c r="I5" s="2177"/>
      <c r="J5" s="2177"/>
      <c r="K5" s="2177"/>
      <c r="L5" s="2177"/>
      <c r="M5" s="2177"/>
      <c r="N5" s="2177"/>
      <c r="O5" s="2177"/>
      <c r="P5" s="2177"/>
      <c r="Q5" s="2177"/>
      <c r="R5" s="2177"/>
      <c r="S5" s="2177"/>
      <c r="T5" s="2177"/>
      <c r="U5" s="2178"/>
      <c r="V5" s="2176" t="s">
        <v>1346</v>
      </c>
      <c r="W5" s="2177"/>
      <c r="X5" s="2177"/>
      <c r="Y5" s="2177"/>
      <c r="Z5" s="2177"/>
      <c r="AA5" s="2177"/>
      <c r="AB5" s="2177"/>
      <c r="AC5" s="2177"/>
      <c r="AD5" s="2178"/>
      <c r="AE5" s="1690" t="s">
        <v>1347</v>
      </c>
    </row>
    <row r="6" spans="1:37" s="1470" customFormat="1" ht="33" customHeight="1">
      <c r="A6" s="2174"/>
      <c r="B6" s="1848" t="s">
        <v>1348</v>
      </c>
      <c r="C6" s="1778"/>
      <c r="D6" s="1778"/>
      <c r="E6" s="1689"/>
      <c r="F6" s="1848" t="s">
        <v>1349</v>
      </c>
      <c r="G6" s="1778"/>
      <c r="H6" s="1778"/>
      <c r="I6" s="1689"/>
      <c r="J6" s="2179" t="s">
        <v>1350</v>
      </c>
      <c r="K6" s="2180"/>
      <c r="L6" s="2180"/>
      <c r="M6" s="2181"/>
      <c r="N6" s="1848" t="s">
        <v>1351</v>
      </c>
      <c r="O6" s="1778"/>
      <c r="P6" s="1778"/>
      <c r="Q6" s="1689"/>
      <c r="R6" s="1848" t="s">
        <v>1352</v>
      </c>
      <c r="S6" s="1778"/>
      <c r="T6" s="1778"/>
      <c r="U6" s="1689"/>
      <c r="V6" s="1823" t="s">
        <v>1353</v>
      </c>
      <c r="W6" s="1824"/>
      <c r="X6" s="1825"/>
      <c r="Y6" s="1848" t="s">
        <v>1354</v>
      </c>
      <c r="Z6" s="1778"/>
      <c r="AA6" s="1689"/>
      <c r="AB6" s="1848" t="s">
        <v>1355</v>
      </c>
      <c r="AC6" s="1778"/>
      <c r="AD6" s="1689"/>
      <c r="AE6" s="1847"/>
    </row>
    <row r="7" spans="1:37" s="1470" customFormat="1" ht="22.5" customHeight="1">
      <c r="A7" s="2174"/>
      <c r="B7" s="1471" t="s">
        <v>1356</v>
      </c>
      <c r="C7" s="1471" t="s">
        <v>1357</v>
      </c>
      <c r="D7" s="1471" t="s">
        <v>1358</v>
      </c>
      <c r="E7" s="1472" t="s">
        <v>1359</v>
      </c>
      <c r="F7" s="2182" t="s">
        <v>1356</v>
      </c>
      <c r="G7" s="2182" t="s">
        <v>1357</v>
      </c>
      <c r="H7" s="2182" t="s">
        <v>1358</v>
      </c>
      <c r="I7" s="2117" t="s">
        <v>1359</v>
      </c>
      <c r="J7" s="2186" t="s">
        <v>1356</v>
      </c>
      <c r="K7" s="2186" t="s">
        <v>1357</v>
      </c>
      <c r="L7" s="2186" t="s">
        <v>1358</v>
      </c>
      <c r="M7" s="2188" t="s">
        <v>1359</v>
      </c>
      <c r="N7" s="2182" t="s">
        <v>1356</v>
      </c>
      <c r="O7" s="2184" t="s">
        <v>1357</v>
      </c>
      <c r="P7" s="2182" t="s">
        <v>1358</v>
      </c>
      <c r="Q7" s="2117" t="s">
        <v>1359</v>
      </c>
      <c r="R7" s="2182" t="s">
        <v>1356</v>
      </c>
      <c r="S7" s="2184" t="s">
        <v>1357</v>
      </c>
      <c r="T7" s="2182" t="s">
        <v>1358</v>
      </c>
      <c r="U7" s="2117" t="s">
        <v>1359</v>
      </c>
      <c r="V7" s="2117" t="s">
        <v>1360</v>
      </c>
      <c r="W7" s="2117" t="s">
        <v>1361</v>
      </c>
      <c r="X7" s="2117" t="s">
        <v>1362</v>
      </c>
      <c r="Y7" s="2182" t="s">
        <v>1356</v>
      </c>
      <c r="Z7" s="2184" t="s">
        <v>1357</v>
      </c>
      <c r="AA7" s="2117" t="s">
        <v>1359</v>
      </c>
      <c r="AB7" s="2182" t="s">
        <v>1356</v>
      </c>
      <c r="AC7" s="2184" t="s">
        <v>1357</v>
      </c>
      <c r="AD7" s="2117" t="s">
        <v>1359</v>
      </c>
      <c r="AE7" s="1847"/>
    </row>
    <row r="8" spans="1:37" s="1470" customFormat="1" ht="34.5" customHeight="1">
      <c r="A8" s="2175"/>
      <c r="B8" s="1473" t="s">
        <v>1363</v>
      </c>
      <c r="C8" s="1473" t="s">
        <v>1364</v>
      </c>
      <c r="D8" s="1473" t="s">
        <v>1365</v>
      </c>
      <c r="E8" s="1474" t="s">
        <v>1366</v>
      </c>
      <c r="F8" s="2183"/>
      <c r="G8" s="2183"/>
      <c r="H8" s="2183"/>
      <c r="I8" s="2118"/>
      <c r="J8" s="2187"/>
      <c r="K8" s="2187"/>
      <c r="L8" s="2187"/>
      <c r="M8" s="2189"/>
      <c r="N8" s="2183"/>
      <c r="O8" s="2185"/>
      <c r="P8" s="2183"/>
      <c r="Q8" s="2118"/>
      <c r="R8" s="2183"/>
      <c r="S8" s="2185"/>
      <c r="T8" s="2183"/>
      <c r="U8" s="2118"/>
      <c r="V8" s="2118"/>
      <c r="W8" s="2118"/>
      <c r="X8" s="2118"/>
      <c r="Y8" s="2183"/>
      <c r="Z8" s="2185"/>
      <c r="AA8" s="2118"/>
      <c r="AB8" s="2183"/>
      <c r="AC8" s="2185"/>
      <c r="AD8" s="2118"/>
      <c r="AE8" s="1848"/>
    </row>
    <row r="9" spans="1:37" s="1482" customFormat="1" ht="45" customHeight="1">
      <c r="A9" s="572">
        <v>2011</v>
      </c>
      <c r="B9" s="1475">
        <v>97</v>
      </c>
      <c r="C9" s="1476">
        <v>3008</v>
      </c>
      <c r="D9" s="1476">
        <v>1168.7</v>
      </c>
      <c r="E9" s="1476">
        <v>7383</v>
      </c>
      <c r="F9" s="1477">
        <v>60</v>
      </c>
      <c r="G9" s="1477">
        <v>2905</v>
      </c>
      <c r="H9" s="1477">
        <v>1074</v>
      </c>
      <c r="I9" s="1478">
        <v>6096</v>
      </c>
      <c r="J9" s="1477" t="s">
        <v>185</v>
      </c>
      <c r="K9" s="1477" t="s">
        <v>185</v>
      </c>
      <c r="L9" s="1477" t="s">
        <v>185</v>
      </c>
      <c r="M9" s="1478" t="s">
        <v>185</v>
      </c>
      <c r="N9" s="1477">
        <v>25</v>
      </c>
      <c r="O9" s="1477">
        <v>56</v>
      </c>
      <c r="P9" s="1477">
        <v>26.7</v>
      </c>
      <c r="Q9" s="1478">
        <v>192</v>
      </c>
      <c r="R9" s="1477">
        <v>12</v>
      </c>
      <c r="S9" s="1477">
        <v>47</v>
      </c>
      <c r="T9" s="1477">
        <v>68</v>
      </c>
      <c r="U9" s="1478">
        <v>1095</v>
      </c>
      <c r="V9" s="1478" t="s">
        <v>185</v>
      </c>
      <c r="W9" s="1478" t="s">
        <v>185</v>
      </c>
      <c r="X9" s="1478" t="s">
        <v>185</v>
      </c>
      <c r="Y9" s="1477" t="s">
        <v>185</v>
      </c>
      <c r="Z9" s="1479" t="s">
        <v>185</v>
      </c>
      <c r="AA9" s="1480" t="s">
        <v>185</v>
      </c>
      <c r="AB9" s="1479" t="s">
        <v>185</v>
      </c>
      <c r="AC9" s="1479" t="s">
        <v>185</v>
      </c>
      <c r="AD9" s="1480" t="s">
        <v>185</v>
      </c>
      <c r="AE9" s="1481">
        <v>2011</v>
      </c>
    </row>
    <row r="10" spans="1:37" s="212" customFormat="1" ht="45" customHeight="1">
      <c r="A10" s="572">
        <v>2012</v>
      </c>
      <c r="B10" s="1475">
        <v>58</v>
      </c>
      <c r="C10" s="1476">
        <v>798</v>
      </c>
      <c r="D10" s="1476">
        <v>753</v>
      </c>
      <c r="E10" s="1476">
        <v>15370</v>
      </c>
      <c r="F10" s="1477">
        <v>23</v>
      </c>
      <c r="G10" s="1477">
        <v>648</v>
      </c>
      <c r="H10" s="1477">
        <v>639</v>
      </c>
      <c r="I10" s="1478">
        <v>13217</v>
      </c>
      <c r="J10" s="1477" t="s">
        <v>185</v>
      </c>
      <c r="K10" s="1477" t="s">
        <v>185</v>
      </c>
      <c r="L10" s="1477" t="s">
        <v>185</v>
      </c>
      <c r="M10" s="1478" t="s">
        <v>185</v>
      </c>
      <c r="N10" s="1477">
        <v>24</v>
      </c>
      <c r="O10" s="1477">
        <v>114</v>
      </c>
      <c r="P10" s="1477">
        <v>66</v>
      </c>
      <c r="Q10" s="1478">
        <v>683</v>
      </c>
      <c r="R10" s="1477">
        <v>11</v>
      </c>
      <c r="S10" s="1477">
        <v>36</v>
      </c>
      <c r="T10" s="1477">
        <v>48</v>
      </c>
      <c r="U10" s="1478">
        <v>1470</v>
      </c>
      <c r="V10" s="1478">
        <v>29</v>
      </c>
      <c r="W10" s="1478">
        <v>125</v>
      </c>
      <c r="X10" s="1478">
        <v>10752</v>
      </c>
      <c r="Y10" s="1477">
        <v>1</v>
      </c>
      <c r="Z10" s="1479">
        <v>1</v>
      </c>
      <c r="AA10" s="1480">
        <v>292</v>
      </c>
      <c r="AB10" s="1479">
        <v>28</v>
      </c>
      <c r="AC10" s="1479">
        <v>124</v>
      </c>
      <c r="AD10" s="1480">
        <v>10460</v>
      </c>
      <c r="AE10" s="1481">
        <v>2012</v>
      </c>
    </row>
    <row r="11" spans="1:37" s="212" customFormat="1" ht="45" customHeight="1">
      <c r="A11" s="572">
        <v>2013</v>
      </c>
      <c r="B11" s="1475">
        <v>62</v>
      </c>
      <c r="C11" s="1476">
        <v>930</v>
      </c>
      <c r="D11" s="1476">
        <v>717</v>
      </c>
      <c r="E11" s="1476">
        <v>8766</v>
      </c>
      <c r="F11" s="1477">
        <v>19</v>
      </c>
      <c r="G11" s="1477">
        <v>648</v>
      </c>
      <c r="H11" s="1477">
        <v>567</v>
      </c>
      <c r="I11" s="1478">
        <v>7151</v>
      </c>
      <c r="J11" s="1477">
        <v>3</v>
      </c>
      <c r="K11" s="1477">
        <v>3</v>
      </c>
      <c r="L11" s="1477">
        <v>19</v>
      </c>
      <c r="M11" s="1478">
        <v>67</v>
      </c>
      <c r="N11" s="1477">
        <v>32</v>
      </c>
      <c r="O11" s="1477">
        <v>263</v>
      </c>
      <c r="P11" s="1477">
        <v>110</v>
      </c>
      <c r="Q11" s="1478">
        <v>1216</v>
      </c>
      <c r="R11" s="1477">
        <v>8</v>
      </c>
      <c r="S11" s="1477">
        <v>16</v>
      </c>
      <c r="T11" s="1477">
        <v>21</v>
      </c>
      <c r="U11" s="1478">
        <v>332</v>
      </c>
      <c r="V11" s="1478">
        <v>0</v>
      </c>
      <c r="W11" s="1478">
        <v>0</v>
      </c>
      <c r="X11" s="1478">
        <v>0</v>
      </c>
      <c r="Y11" s="1477" t="s">
        <v>185</v>
      </c>
      <c r="Z11" s="1479" t="s">
        <v>185</v>
      </c>
      <c r="AA11" s="1480" t="s">
        <v>185</v>
      </c>
      <c r="AB11" s="1479" t="s">
        <v>185</v>
      </c>
      <c r="AC11" s="1479" t="s">
        <v>185</v>
      </c>
      <c r="AD11" s="1480" t="s">
        <v>185</v>
      </c>
      <c r="AE11" s="1481">
        <v>2013</v>
      </c>
    </row>
    <row r="12" spans="1:37" s="212" customFormat="1" ht="45" customHeight="1">
      <c r="A12" s="572">
        <v>2014</v>
      </c>
      <c r="B12" s="1475">
        <v>48</v>
      </c>
      <c r="C12" s="1476">
        <v>816</v>
      </c>
      <c r="D12" s="1476">
        <v>674</v>
      </c>
      <c r="E12" s="1476">
        <v>8400</v>
      </c>
      <c r="F12" s="1477">
        <v>18</v>
      </c>
      <c r="G12" s="1477">
        <v>613</v>
      </c>
      <c r="H12" s="1477">
        <v>561</v>
      </c>
      <c r="I12" s="1478">
        <v>7075</v>
      </c>
      <c r="J12" s="1477">
        <v>0</v>
      </c>
      <c r="K12" s="1477">
        <v>0</v>
      </c>
      <c r="L12" s="1477">
        <v>0</v>
      </c>
      <c r="M12" s="1478">
        <v>0</v>
      </c>
      <c r="N12" s="1477">
        <v>23</v>
      </c>
      <c r="O12" s="1477">
        <v>190</v>
      </c>
      <c r="P12" s="1477">
        <v>97</v>
      </c>
      <c r="Q12" s="1478">
        <v>1072</v>
      </c>
      <c r="R12" s="1477">
        <v>7</v>
      </c>
      <c r="S12" s="1477">
        <v>13</v>
      </c>
      <c r="T12" s="1477">
        <v>16</v>
      </c>
      <c r="U12" s="1478">
        <v>253</v>
      </c>
      <c r="V12" s="1478">
        <v>0</v>
      </c>
      <c r="W12" s="1478">
        <v>0</v>
      </c>
      <c r="X12" s="1478">
        <v>0</v>
      </c>
      <c r="Y12" s="1477" t="s">
        <v>185</v>
      </c>
      <c r="Z12" s="1479" t="s">
        <v>185</v>
      </c>
      <c r="AA12" s="1480" t="s">
        <v>185</v>
      </c>
      <c r="AB12" s="1479" t="s">
        <v>185</v>
      </c>
      <c r="AC12" s="1479" t="s">
        <v>185</v>
      </c>
      <c r="AD12" s="1480" t="s">
        <v>185</v>
      </c>
      <c r="AE12" s="1481">
        <v>2014</v>
      </c>
    </row>
    <row r="13" spans="1:37" s="212" customFormat="1" ht="45" customHeight="1">
      <c r="A13" s="572">
        <v>2015</v>
      </c>
      <c r="B13" s="1475">
        <v>59</v>
      </c>
      <c r="C13" s="1476">
        <v>805</v>
      </c>
      <c r="D13" s="1476">
        <v>671</v>
      </c>
      <c r="E13" s="1476">
        <v>7969</v>
      </c>
      <c r="F13" s="1477">
        <v>21</v>
      </c>
      <c r="G13" s="1477">
        <v>608</v>
      </c>
      <c r="H13" s="1477">
        <v>551</v>
      </c>
      <c r="I13" s="1478">
        <v>6905</v>
      </c>
      <c r="J13" s="1477">
        <v>0</v>
      </c>
      <c r="K13" s="1477">
        <v>0</v>
      </c>
      <c r="L13" s="1477">
        <v>0</v>
      </c>
      <c r="M13" s="1478">
        <v>0</v>
      </c>
      <c r="N13" s="1477">
        <v>35</v>
      </c>
      <c r="O13" s="1477">
        <v>191</v>
      </c>
      <c r="P13" s="1477">
        <v>111</v>
      </c>
      <c r="Q13" s="1478">
        <v>1049</v>
      </c>
      <c r="R13" s="1477">
        <v>3</v>
      </c>
      <c r="S13" s="1477">
        <v>6</v>
      </c>
      <c r="T13" s="1477">
        <v>9</v>
      </c>
      <c r="U13" s="1478">
        <v>15</v>
      </c>
      <c r="V13" s="1478">
        <v>84</v>
      </c>
      <c r="W13" s="1478">
        <v>84</v>
      </c>
      <c r="X13" s="1478">
        <v>21201</v>
      </c>
      <c r="Y13" s="1477">
        <v>1</v>
      </c>
      <c r="Z13" s="1479">
        <v>1</v>
      </c>
      <c r="AA13" s="1480">
        <v>300</v>
      </c>
      <c r="AB13" s="1479">
        <v>83</v>
      </c>
      <c r="AC13" s="1479">
        <v>83</v>
      </c>
      <c r="AD13" s="1480">
        <v>20901</v>
      </c>
      <c r="AE13" s="1481">
        <v>2015</v>
      </c>
    </row>
    <row r="14" spans="1:37" s="1488" customFormat="1" ht="45" customHeight="1" thickBot="1">
      <c r="A14" s="1483">
        <v>2016</v>
      </c>
      <c r="B14" s="1484">
        <f>SUM(F14,J14,N14,R14)</f>
        <v>76</v>
      </c>
      <c r="C14" s="1484">
        <f>SUM(G14,K14,O14,S14)</f>
        <v>775</v>
      </c>
      <c r="D14" s="1484">
        <f>SUM(H14,L14,P14,T14)</f>
        <v>648</v>
      </c>
      <c r="E14" s="1484">
        <f>SUM(I14,M14,Q14,U14)</f>
        <v>6197</v>
      </c>
      <c r="F14" s="1601">
        <v>24</v>
      </c>
      <c r="G14" s="1601">
        <v>584</v>
      </c>
      <c r="H14" s="1601">
        <v>534</v>
      </c>
      <c r="I14" s="1601">
        <v>5539</v>
      </c>
      <c r="J14" s="1601">
        <v>0</v>
      </c>
      <c r="K14" s="1601">
        <v>0</v>
      </c>
      <c r="L14" s="1601">
        <v>0</v>
      </c>
      <c r="M14" s="1601">
        <v>0</v>
      </c>
      <c r="N14" s="1601">
        <v>52</v>
      </c>
      <c r="O14" s="1601">
        <v>191</v>
      </c>
      <c r="P14" s="1601">
        <v>114</v>
      </c>
      <c r="Q14" s="1601">
        <v>658</v>
      </c>
      <c r="R14" s="1601">
        <v>0</v>
      </c>
      <c r="S14" s="1601">
        <v>0</v>
      </c>
      <c r="T14" s="1601">
        <v>0</v>
      </c>
      <c r="U14" s="1601">
        <v>0</v>
      </c>
      <c r="V14" s="1485">
        <f>SUM(Y14,AB14)</f>
        <v>63</v>
      </c>
      <c r="W14" s="1485">
        <f>SUM(Z14,AC14)</f>
        <v>63</v>
      </c>
      <c r="X14" s="1486">
        <f>SUM(AA14,AD14)</f>
        <v>15912</v>
      </c>
      <c r="Y14" s="1627">
        <v>1</v>
      </c>
      <c r="Z14" s="1627">
        <v>1</v>
      </c>
      <c r="AA14" s="1627">
        <v>300</v>
      </c>
      <c r="AB14" s="1627">
        <v>62</v>
      </c>
      <c r="AC14" s="1627">
        <v>62</v>
      </c>
      <c r="AD14" s="1627">
        <v>15612</v>
      </c>
      <c r="AE14" s="1487">
        <v>2016</v>
      </c>
    </row>
    <row r="15" spans="1:37" s="1493" customFormat="1" ht="13.5">
      <c r="A15" s="1489" t="s">
        <v>1367</v>
      </c>
      <c r="B15" s="1490"/>
      <c r="C15" s="1490"/>
      <c r="D15" s="1490"/>
      <c r="E15" s="1490"/>
      <c r="F15" s="1491"/>
      <c r="G15" s="1491"/>
      <c r="H15" s="1491"/>
      <c r="I15" s="1491"/>
      <c r="J15" s="1491"/>
      <c r="K15" s="1491"/>
      <c r="L15" s="1491"/>
      <c r="M15" s="1491"/>
      <c r="N15" s="1491"/>
      <c r="O15" s="1491"/>
      <c r="P15" s="1491"/>
      <c r="Q15" s="1491"/>
      <c r="R15" s="1491"/>
      <c r="S15" s="1491"/>
      <c r="T15" s="1491"/>
      <c r="U15" s="1491"/>
      <c r="V15" s="1491"/>
      <c r="W15" s="1491"/>
      <c r="X15" s="1491"/>
      <c r="Y15" s="1491"/>
      <c r="Z15" s="1491"/>
      <c r="AA15" s="1491"/>
      <c r="AB15" s="1491"/>
      <c r="AC15" s="1491"/>
      <c r="AD15" s="1491"/>
      <c r="AE15" s="1492"/>
    </row>
    <row r="16" spans="1:37" s="1342" customFormat="1" ht="15">
      <c r="A16" s="2190" t="s">
        <v>1368</v>
      </c>
      <c r="B16" s="2190"/>
      <c r="C16" s="2190"/>
      <c r="D16" s="2191"/>
      <c r="E16" s="1494"/>
      <c r="F16" s="1338"/>
      <c r="G16" s="1338"/>
      <c r="H16" s="1338"/>
      <c r="I16" s="1284"/>
      <c r="J16" s="1338"/>
      <c r="K16" s="1338"/>
      <c r="L16" s="1338"/>
      <c r="M16" s="1284"/>
      <c r="N16" s="207"/>
      <c r="O16" s="207"/>
      <c r="P16" s="207"/>
      <c r="Q16" s="207"/>
      <c r="R16" s="207"/>
      <c r="S16" s="207"/>
      <c r="T16" s="207"/>
      <c r="U16" s="102" t="s">
        <v>1369</v>
      </c>
      <c r="V16" s="102"/>
      <c r="W16" s="102"/>
      <c r="X16" s="102"/>
      <c r="Y16" s="207"/>
      <c r="Z16" s="207"/>
      <c r="AA16" s="207"/>
      <c r="AB16" s="207"/>
      <c r="AC16" s="207"/>
      <c r="AD16" s="102" t="s">
        <v>1369</v>
      </c>
      <c r="AE16" s="2192"/>
      <c r="AF16" s="2192"/>
      <c r="AG16" s="2192"/>
      <c r="AH16" s="2192"/>
      <c r="AI16" s="2192"/>
      <c r="AJ16" s="2192"/>
      <c r="AK16" s="2192"/>
    </row>
    <row r="17" spans="1:40" s="808" customFormat="1" ht="15.75" customHeight="1">
      <c r="A17" s="1495"/>
      <c r="B17" s="1496"/>
      <c r="C17" s="1496"/>
      <c r="D17" s="1496"/>
      <c r="E17" s="1496"/>
      <c r="F17" s="806"/>
      <c r="G17" s="806"/>
      <c r="H17" s="806"/>
      <c r="I17" s="806"/>
      <c r="J17" s="806"/>
      <c r="K17" s="806"/>
      <c r="L17" s="806"/>
      <c r="M17" s="806"/>
      <c r="N17" s="806"/>
      <c r="O17" s="806"/>
      <c r="P17" s="806"/>
      <c r="Q17" s="806"/>
      <c r="R17" s="806"/>
      <c r="S17" s="806"/>
      <c r="T17" s="806"/>
      <c r="U17" s="806"/>
      <c r="V17" s="806"/>
      <c r="W17" s="806"/>
      <c r="X17" s="806"/>
      <c r="Y17" s="806"/>
      <c r="Z17" s="806"/>
      <c r="AA17" s="806"/>
      <c r="AB17" s="806"/>
      <c r="AC17" s="806"/>
      <c r="AD17" s="806"/>
      <c r="AF17" s="806"/>
      <c r="AG17" s="806"/>
      <c r="AH17" s="806"/>
      <c r="AI17" s="806"/>
      <c r="AJ17" s="806"/>
      <c r="AK17" s="806"/>
      <c r="AL17" s="806"/>
      <c r="AM17" s="806"/>
      <c r="AN17" s="606"/>
    </row>
    <row r="18" spans="1:40" ht="15.75" customHeight="1">
      <c r="I18" s="1499"/>
      <c r="M18" s="1499"/>
    </row>
    <row r="19" spans="1:40" ht="15.75" customHeight="1">
      <c r="B19" s="1500"/>
      <c r="C19" s="1500"/>
      <c r="D19" s="1500"/>
    </row>
    <row r="20" spans="1:40" ht="15.75" customHeight="1"/>
    <row r="21" spans="1:40" ht="12.95" customHeight="1"/>
    <row r="22" spans="1:40" ht="12.95" customHeight="1"/>
    <row r="23" spans="1:40" ht="12.95" customHeight="1"/>
  </sheetData>
  <mergeCells count="41">
    <mergeCell ref="A16:D16"/>
    <mergeCell ref="AE16:AK16"/>
    <mergeCell ref="X7:X8"/>
    <mergeCell ref="Y7:Y8"/>
    <mergeCell ref="Z7:Z8"/>
    <mergeCell ref="AA7:AA8"/>
    <mergeCell ref="AB7:AB8"/>
    <mergeCell ref="AC7:AC8"/>
    <mergeCell ref="R7:R8"/>
    <mergeCell ref="S7:S8"/>
    <mergeCell ref="T7:T8"/>
    <mergeCell ref="U7:U8"/>
    <mergeCell ref="V7:V8"/>
    <mergeCell ref="W7:W8"/>
    <mergeCell ref="L7:L8"/>
    <mergeCell ref="N7:N8"/>
    <mergeCell ref="O7:O8"/>
    <mergeCell ref="P7:P8"/>
    <mergeCell ref="Q7:Q8"/>
    <mergeCell ref="AD7:AD8"/>
    <mergeCell ref="H7:H8"/>
    <mergeCell ref="I7:I8"/>
    <mergeCell ref="J7:J8"/>
    <mergeCell ref="K7:K8"/>
    <mergeCell ref="M7:M8"/>
    <mergeCell ref="A2:I2"/>
    <mergeCell ref="N2:AE2"/>
    <mergeCell ref="A5:A8"/>
    <mergeCell ref="B5:U5"/>
    <mergeCell ref="V5:AD5"/>
    <mergeCell ref="AE5:AE8"/>
    <mergeCell ref="B6:E6"/>
    <mergeCell ref="F6:I6"/>
    <mergeCell ref="J6:M6"/>
    <mergeCell ref="N6:Q6"/>
    <mergeCell ref="R6:U6"/>
    <mergeCell ref="V6:X6"/>
    <mergeCell ref="Y6:AA6"/>
    <mergeCell ref="AB6:AD6"/>
    <mergeCell ref="F7:F8"/>
    <mergeCell ref="G7:G8"/>
  </mergeCells>
  <phoneticPr fontId="4" type="noConversion"/>
  <printOptions horizontalCentered="1"/>
  <pageMargins left="0.35433070866141736" right="0.15748031496062992" top="0.98425196850393704" bottom="0.98425196850393704" header="0.51181102362204722" footer="0.51181102362204722"/>
  <pageSetup paperSize="9" scale="52" orientation="landscape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9"/>
  <dimension ref="A2:Q18"/>
  <sheetViews>
    <sheetView showGridLines="0" view="pageBreakPreview" zoomScaleNormal="100" zoomScaleSheetLayoutView="100" workbookViewId="0">
      <selection activeCell="F12" sqref="F12"/>
    </sheetView>
  </sheetViews>
  <sheetFormatPr defaultRowHeight="14.25"/>
  <cols>
    <col min="1" max="1" width="9.625" style="273" customWidth="1"/>
    <col min="2" max="2" width="8.5" style="273" customWidth="1"/>
    <col min="3" max="3" width="10.25" style="273" customWidth="1"/>
    <col min="4" max="4" width="9.625" style="1519" customWidth="1"/>
    <col min="5" max="5" width="10.5" style="273" customWidth="1"/>
    <col min="6" max="6" width="9.625" style="273" customWidth="1"/>
    <col min="7" max="7" width="10.75" style="273" customWidth="1"/>
    <col min="8" max="8" width="9.625" style="273" customWidth="1"/>
    <col min="9" max="9" width="10.75" style="273" customWidth="1"/>
    <col min="10" max="10" width="9.625" style="273" customWidth="1"/>
    <col min="11" max="11" width="10.875" style="273" customWidth="1"/>
    <col min="12" max="12" width="9.625" style="273" customWidth="1"/>
    <col min="13" max="13" width="11.125" style="273" customWidth="1"/>
    <col min="14" max="14" width="9.625" style="273" customWidth="1"/>
    <col min="15" max="15" width="11.25" style="273" customWidth="1"/>
    <col min="16" max="16" width="9.625" style="273" customWidth="1"/>
    <col min="17" max="256" width="9" style="273"/>
    <col min="257" max="257" width="9.625" style="273" customWidth="1"/>
    <col min="258" max="258" width="8.5" style="273" customWidth="1"/>
    <col min="259" max="259" width="10.25" style="273" customWidth="1"/>
    <col min="260" max="260" width="9.625" style="273" customWidth="1"/>
    <col min="261" max="261" width="10.5" style="273" customWidth="1"/>
    <col min="262" max="262" width="9.625" style="273" customWidth="1"/>
    <col min="263" max="263" width="10.75" style="273" customWidth="1"/>
    <col min="264" max="264" width="9.625" style="273" customWidth="1"/>
    <col min="265" max="265" width="10.75" style="273" customWidth="1"/>
    <col min="266" max="266" width="9.625" style="273" customWidth="1"/>
    <col min="267" max="267" width="10.875" style="273" customWidth="1"/>
    <col min="268" max="268" width="9.625" style="273" customWidth="1"/>
    <col min="269" max="269" width="11.125" style="273" customWidth="1"/>
    <col min="270" max="270" width="9.625" style="273" customWidth="1"/>
    <col min="271" max="271" width="11.25" style="273" customWidth="1"/>
    <col min="272" max="272" width="9.625" style="273" customWidth="1"/>
    <col min="273" max="512" width="9" style="273"/>
    <col min="513" max="513" width="9.625" style="273" customWidth="1"/>
    <col min="514" max="514" width="8.5" style="273" customWidth="1"/>
    <col min="515" max="515" width="10.25" style="273" customWidth="1"/>
    <col min="516" max="516" width="9.625" style="273" customWidth="1"/>
    <col min="517" max="517" width="10.5" style="273" customWidth="1"/>
    <col min="518" max="518" width="9.625" style="273" customWidth="1"/>
    <col min="519" max="519" width="10.75" style="273" customWidth="1"/>
    <col min="520" max="520" width="9.625" style="273" customWidth="1"/>
    <col min="521" max="521" width="10.75" style="273" customWidth="1"/>
    <col min="522" max="522" width="9.625" style="273" customWidth="1"/>
    <col min="523" max="523" width="10.875" style="273" customWidth="1"/>
    <col min="524" max="524" width="9.625" style="273" customWidth="1"/>
    <col min="525" max="525" width="11.125" style="273" customWidth="1"/>
    <col min="526" max="526" width="9.625" style="273" customWidth="1"/>
    <col min="527" max="527" width="11.25" style="273" customWidth="1"/>
    <col min="528" max="528" width="9.625" style="273" customWidth="1"/>
    <col min="529" max="768" width="9" style="273"/>
    <col min="769" max="769" width="9.625" style="273" customWidth="1"/>
    <col min="770" max="770" width="8.5" style="273" customWidth="1"/>
    <col min="771" max="771" width="10.25" style="273" customWidth="1"/>
    <col min="772" max="772" width="9.625" style="273" customWidth="1"/>
    <col min="773" max="773" width="10.5" style="273" customWidth="1"/>
    <col min="774" max="774" width="9.625" style="273" customWidth="1"/>
    <col min="775" max="775" width="10.75" style="273" customWidth="1"/>
    <col min="776" max="776" width="9.625" style="273" customWidth="1"/>
    <col min="777" max="777" width="10.75" style="273" customWidth="1"/>
    <col min="778" max="778" width="9.625" style="273" customWidth="1"/>
    <col min="779" max="779" width="10.875" style="273" customWidth="1"/>
    <col min="780" max="780" width="9.625" style="273" customWidth="1"/>
    <col min="781" max="781" width="11.125" style="273" customWidth="1"/>
    <col min="782" max="782" width="9.625" style="273" customWidth="1"/>
    <col min="783" max="783" width="11.25" style="273" customWidth="1"/>
    <col min="784" max="784" width="9.625" style="273" customWidth="1"/>
    <col min="785" max="1024" width="9" style="273"/>
    <col min="1025" max="1025" width="9.625" style="273" customWidth="1"/>
    <col min="1026" max="1026" width="8.5" style="273" customWidth="1"/>
    <col min="1027" max="1027" width="10.25" style="273" customWidth="1"/>
    <col min="1028" max="1028" width="9.625" style="273" customWidth="1"/>
    <col min="1029" max="1029" width="10.5" style="273" customWidth="1"/>
    <col min="1030" max="1030" width="9.625" style="273" customWidth="1"/>
    <col min="1031" max="1031" width="10.75" style="273" customWidth="1"/>
    <col min="1032" max="1032" width="9.625" style="273" customWidth="1"/>
    <col min="1033" max="1033" width="10.75" style="273" customWidth="1"/>
    <col min="1034" max="1034" width="9.625" style="273" customWidth="1"/>
    <col min="1035" max="1035" width="10.875" style="273" customWidth="1"/>
    <col min="1036" max="1036" width="9.625" style="273" customWidth="1"/>
    <col min="1037" max="1037" width="11.125" style="273" customWidth="1"/>
    <col min="1038" max="1038" width="9.625" style="273" customWidth="1"/>
    <col min="1039" max="1039" width="11.25" style="273" customWidth="1"/>
    <col min="1040" max="1040" width="9.625" style="273" customWidth="1"/>
    <col min="1041" max="1280" width="9" style="273"/>
    <col min="1281" max="1281" width="9.625" style="273" customWidth="1"/>
    <col min="1282" max="1282" width="8.5" style="273" customWidth="1"/>
    <col min="1283" max="1283" width="10.25" style="273" customWidth="1"/>
    <col min="1284" max="1284" width="9.625" style="273" customWidth="1"/>
    <col min="1285" max="1285" width="10.5" style="273" customWidth="1"/>
    <col min="1286" max="1286" width="9.625" style="273" customWidth="1"/>
    <col min="1287" max="1287" width="10.75" style="273" customWidth="1"/>
    <col min="1288" max="1288" width="9.625" style="273" customWidth="1"/>
    <col min="1289" max="1289" width="10.75" style="273" customWidth="1"/>
    <col min="1290" max="1290" width="9.625" style="273" customWidth="1"/>
    <col min="1291" max="1291" width="10.875" style="273" customWidth="1"/>
    <col min="1292" max="1292" width="9.625" style="273" customWidth="1"/>
    <col min="1293" max="1293" width="11.125" style="273" customWidth="1"/>
    <col min="1294" max="1294" width="9.625" style="273" customWidth="1"/>
    <col min="1295" max="1295" width="11.25" style="273" customWidth="1"/>
    <col min="1296" max="1296" width="9.625" style="273" customWidth="1"/>
    <col min="1297" max="1536" width="9" style="273"/>
    <col min="1537" max="1537" width="9.625" style="273" customWidth="1"/>
    <col min="1538" max="1538" width="8.5" style="273" customWidth="1"/>
    <col min="1539" max="1539" width="10.25" style="273" customWidth="1"/>
    <col min="1540" max="1540" width="9.625" style="273" customWidth="1"/>
    <col min="1541" max="1541" width="10.5" style="273" customWidth="1"/>
    <col min="1542" max="1542" width="9.625" style="273" customWidth="1"/>
    <col min="1543" max="1543" width="10.75" style="273" customWidth="1"/>
    <col min="1544" max="1544" width="9.625" style="273" customWidth="1"/>
    <col min="1545" max="1545" width="10.75" style="273" customWidth="1"/>
    <col min="1546" max="1546" width="9.625" style="273" customWidth="1"/>
    <col min="1547" max="1547" width="10.875" style="273" customWidth="1"/>
    <col min="1548" max="1548" width="9.625" style="273" customWidth="1"/>
    <col min="1549" max="1549" width="11.125" style="273" customWidth="1"/>
    <col min="1550" max="1550" width="9.625" style="273" customWidth="1"/>
    <col min="1551" max="1551" width="11.25" style="273" customWidth="1"/>
    <col min="1552" max="1552" width="9.625" style="273" customWidth="1"/>
    <col min="1553" max="1792" width="9" style="273"/>
    <col min="1793" max="1793" width="9.625" style="273" customWidth="1"/>
    <col min="1794" max="1794" width="8.5" style="273" customWidth="1"/>
    <col min="1795" max="1795" width="10.25" style="273" customWidth="1"/>
    <col min="1796" max="1796" width="9.625" style="273" customWidth="1"/>
    <col min="1797" max="1797" width="10.5" style="273" customWidth="1"/>
    <col min="1798" max="1798" width="9.625" style="273" customWidth="1"/>
    <col min="1799" max="1799" width="10.75" style="273" customWidth="1"/>
    <col min="1800" max="1800" width="9.625" style="273" customWidth="1"/>
    <col min="1801" max="1801" width="10.75" style="273" customWidth="1"/>
    <col min="1802" max="1802" width="9.625" style="273" customWidth="1"/>
    <col min="1803" max="1803" width="10.875" style="273" customWidth="1"/>
    <col min="1804" max="1804" width="9.625" style="273" customWidth="1"/>
    <col min="1805" max="1805" width="11.125" style="273" customWidth="1"/>
    <col min="1806" max="1806" width="9.625" style="273" customWidth="1"/>
    <col min="1807" max="1807" width="11.25" style="273" customWidth="1"/>
    <col min="1808" max="1808" width="9.625" style="273" customWidth="1"/>
    <col min="1809" max="2048" width="9" style="273"/>
    <col min="2049" max="2049" width="9.625" style="273" customWidth="1"/>
    <col min="2050" max="2050" width="8.5" style="273" customWidth="1"/>
    <col min="2051" max="2051" width="10.25" style="273" customWidth="1"/>
    <col min="2052" max="2052" width="9.625" style="273" customWidth="1"/>
    <col min="2053" max="2053" width="10.5" style="273" customWidth="1"/>
    <col min="2054" max="2054" width="9.625" style="273" customWidth="1"/>
    <col min="2055" max="2055" width="10.75" style="273" customWidth="1"/>
    <col min="2056" max="2056" width="9.625" style="273" customWidth="1"/>
    <col min="2057" max="2057" width="10.75" style="273" customWidth="1"/>
    <col min="2058" max="2058" width="9.625" style="273" customWidth="1"/>
    <col min="2059" max="2059" width="10.875" style="273" customWidth="1"/>
    <col min="2060" max="2060" width="9.625" style="273" customWidth="1"/>
    <col min="2061" max="2061" width="11.125" style="273" customWidth="1"/>
    <col min="2062" max="2062" width="9.625" style="273" customWidth="1"/>
    <col min="2063" max="2063" width="11.25" style="273" customWidth="1"/>
    <col min="2064" max="2064" width="9.625" style="273" customWidth="1"/>
    <col min="2065" max="2304" width="9" style="273"/>
    <col min="2305" max="2305" width="9.625" style="273" customWidth="1"/>
    <col min="2306" max="2306" width="8.5" style="273" customWidth="1"/>
    <col min="2307" max="2307" width="10.25" style="273" customWidth="1"/>
    <col min="2308" max="2308" width="9.625" style="273" customWidth="1"/>
    <col min="2309" max="2309" width="10.5" style="273" customWidth="1"/>
    <col min="2310" max="2310" width="9.625" style="273" customWidth="1"/>
    <col min="2311" max="2311" width="10.75" style="273" customWidth="1"/>
    <col min="2312" max="2312" width="9.625" style="273" customWidth="1"/>
    <col min="2313" max="2313" width="10.75" style="273" customWidth="1"/>
    <col min="2314" max="2314" width="9.625" style="273" customWidth="1"/>
    <col min="2315" max="2315" width="10.875" style="273" customWidth="1"/>
    <col min="2316" max="2316" width="9.625" style="273" customWidth="1"/>
    <col min="2317" max="2317" width="11.125" style="273" customWidth="1"/>
    <col min="2318" max="2318" width="9.625" style="273" customWidth="1"/>
    <col min="2319" max="2319" width="11.25" style="273" customWidth="1"/>
    <col min="2320" max="2320" width="9.625" style="273" customWidth="1"/>
    <col min="2321" max="2560" width="9" style="273"/>
    <col min="2561" max="2561" width="9.625" style="273" customWidth="1"/>
    <col min="2562" max="2562" width="8.5" style="273" customWidth="1"/>
    <col min="2563" max="2563" width="10.25" style="273" customWidth="1"/>
    <col min="2564" max="2564" width="9.625" style="273" customWidth="1"/>
    <col min="2565" max="2565" width="10.5" style="273" customWidth="1"/>
    <col min="2566" max="2566" width="9.625" style="273" customWidth="1"/>
    <col min="2567" max="2567" width="10.75" style="273" customWidth="1"/>
    <col min="2568" max="2568" width="9.625" style="273" customWidth="1"/>
    <col min="2569" max="2569" width="10.75" style="273" customWidth="1"/>
    <col min="2570" max="2570" width="9.625" style="273" customWidth="1"/>
    <col min="2571" max="2571" width="10.875" style="273" customWidth="1"/>
    <col min="2572" max="2572" width="9.625" style="273" customWidth="1"/>
    <col min="2573" max="2573" width="11.125" style="273" customWidth="1"/>
    <col min="2574" max="2574" width="9.625" style="273" customWidth="1"/>
    <col min="2575" max="2575" width="11.25" style="273" customWidth="1"/>
    <col min="2576" max="2576" width="9.625" style="273" customWidth="1"/>
    <col min="2577" max="2816" width="9" style="273"/>
    <col min="2817" max="2817" width="9.625" style="273" customWidth="1"/>
    <col min="2818" max="2818" width="8.5" style="273" customWidth="1"/>
    <col min="2819" max="2819" width="10.25" style="273" customWidth="1"/>
    <col min="2820" max="2820" width="9.625" style="273" customWidth="1"/>
    <col min="2821" max="2821" width="10.5" style="273" customWidth="1"/>
    <col min="2822" max="2822" width="9.625" style="273" customWidth="1"/>
    <col min="2823" max="2823" width="10.75" style="273" customWidth="1"/>
    <col min="2824" max="2824" width="9.625" style="273" customWidth="1"/>
    <col min="2825" max="2825" width="10.75" style="273" customWidth="1"/>
    <col min="2826" max="2826" width="9.625" style="273" customWidth="1"/>
    <col min="2827" max="2827" width="10.875" style="273" customWidth="1"/>
    <col min="2828" max="2828" width="9.625" style="273" customWidth="1"/>
    <col min="2829" max="2829" width="11.125" style="273" customWidth="1"/>
    <col min="2830" max="2830" width="9.625" style="273" customWidth="1"/>
    <col min="2831" max="2831" width="11.25" style="273" customWidth="1"/>
    <col min="2832" max="2832" width="9.625" style="273" customWidth="1"/>
    <col min="2833" max="3072" width="9" style="273"/>
    <col min="3073" max="3073" width="9.625" style="273" customWidth="1"/>
    <col min="3074" max="3074" width="8.5" style="273" customWidth="1"/>
    <col min="3075" max="3075" width="10.25" style="273" customWidth="1"/>
    <col min="3076" max="3076" width="9.625" style="273" customWidth="1"/>
    <col min="3077" max="3077" width="10.5" style="273" customWidth="1"/>
    <col min="3078" max="3078" width="9.625" style="273" customWidth="1"/>
    <col min="3079" max="3079" width="10.75" style="273" customWidth="1"/>
    <col min="3080" max="3080" width="9.625" style="273" customWidth="1"/>
    <col min="3081" max="3081" width="10.75" style="273" customWidth="1"/>
    <col min="3082" max="3082" width="9.625" style="273" customWidth="1"/>
    <col min="3083" max="3083" width="10.875" style="273" customWidth="1"/>
    <col min="3084" max="3084" width="9.625" style="273" customWidth="1"/>
    <col min="3085" max="3085" width="11.125" style="273" customWidth="1"/>
    <col min="3086" max="3086" width="9.625" style="273" customWidth="1"/>
    <col min="3087" max="3087" width="11.25" style="273" customWidth="1"/>
    <col min="3088" max="3088" width="9.625" style="273" customWidth="1"/>
    <col min="3089" max="3328" width="9" style="273"/>
    <col min="3329" max="3329" width="9.625" style="273" customWidth="1"/>
    <col min="3330" max="3330" width="8.5" style="273" customWidth="1"/>
    <col min="3331" max="3331" width="10.25" style="273" customWidth="1"/>
    <col min="3332" max="3332" width="9.625" style="273" customWidth="1"/>
    <col min="3333" max="3333" width="10.5" style="273" customWidth="1"/>
    <col min="3334" max="3334" width="9.625" style="273" customWidth="1"/>
    <col min="3335" max="3335" width="10.75" style="273" customWidth="1"/>
    <col min="3336" max="3336" width="9.625" style="273" customWidth="1"/>
    <col min="3337" max="3337" width="10.75" style="273" customWidth="1"/>
    <col min="3338" max="3338" width="9.625" style="273" customWidth="1"/>
    <col min="3339" max="3339" width="10.875" style="273" customWidth="1"/>
    <col min="3340" max="3340" width="9.625" style="273" customWidth="1"/>
    <col min="3341" max="3341" width="11.125" style="273" customWidth="1"/>
    <col min="3342" max="3342" width="9.625" style="273" customWidth="1"/>
    <col min="3343" max="3343" width="11.25" style="273" customWidth="1"/>
    <col min="3344" max="3344" width="9.625" style="273" customWidth="1"/>
    <col min="3345" max="3584" width="9" style="273"/>
    <col min="3585" max="3585" width="9.625" style="273" customWidth="1"/>
    <col min="3586" max="3586" width="8.5" style="273" customWidth="1"/>
    <col min="3587" max="3587" width="10.25" style="273" customWidth="1"/>
    <col min="3588" max="3588" width="9.625" style="273" customWidth="1"/>
    <col min="3589" max="3589" width="10.5" style="273" customWidth="1"/>
    <col min="3590" max="3590" width="9.625" style="273" customWidth="1"/>
    <col min="3591" max="3591" width="10.75" style="273" customWidth="1"/>
    <col min="3592" max="3592" width="9.625" style="273" customWidth="1"/>
    <col min="3593" max="3593" width="10.75" style="273" customWidth="1"/>
    <col min="3594" max="3594" width="9.625" style="273" customWidth="1"/>
    <col min="3595" max="3595" width="10.875" style="273" customWidth="1"/>
    <col min="3596" max="3596" width="9.625" style="273" customWidth="1"/>
    <col min="3597" max="3597" width="11.125" style="273" customWidth="1"/>
    <col min="3598" max="3598" width="9.625" style="273" customWidth="1"/>
    <col min="3599" max="3599" width="11.25" style="273" customWidth="1"/>
    <col min="3600" max="3600" width="9.625" style="273" customWidth="1"/>
    <col min="3601" max="3840" width="9" style="273"/>
    <col min="3841" max="3841" width="9.625" style="273" customWidth="1"/>
    <col min="3842" max="3842" width="8.5" style="273" customWidth="1"/>
    <col min="3843" max="3843" width="10.25" style="273" customWidth="1"/>
    <col min="3844" max="3844" width="9.625" style="273" customWidth="1"/>
    <col min="3845" max="3845" width="10.5" style="273" customWidth="1"/>
    <col min="3846" max="3846" width="9.625" style="273" customWidth="1"/>
    <col min="3847" max="3847" width="10.75" style="273" customWidth="1"/>
    <col min="3848" max="3848" width="9.625" style="273" customWidth="1"/>
    <col min="3849" max="3849" width="10.75" style="273" customWidth="1"/>
    <col min="3850" max="3850" width="9.625" style="273" customWidth="1"/>
    <col min="3851" max="3851" width="10.875" style="273" customWidth="1"/>
    <col min="3852" max="3852" width="9.625" style="273" customWidth="1"/>
    <col min="3853" max="3853" width="11.125" style="273" customWidth="1"/>
    <col min="3854" max="3854" width="9.625" style="273" customWidth="1"/>
    <col min="3855" max="3855" width="11.25" style="273" customWidth="1"/>
    <col min="3856" max="3856" width="9.625" style="273" customWidth="1"/>
    <col min="3857" max="4096" width="9" style="273"/>
    <col min="4097" max="4097" width="9.625" style="273" customWidth="1"/>
    <col min="4098" max="4098" width="8.5" style="273" customWidth="1"/>
    <col min="4099" max="4099" width="10.25" style="273" customWidth="1"/>
    <col min="4100" max="4100" width="9.625" style="273" customWidth="1"/>
    <col min="4101" max="4101" width="10.5" style="273" customWidth="1"/>
    <col min="4102" max="4102" width="9.625" style="273" customWidth="1"/>
    <col min="4103" max="4103" width="10.75" style="273" customWidth="1"/>
    <col min="4104" max="4104" width="9.625" style="273" customWidth="1"/>
    <col min="4105" max="4105" width="10.75" style="273" customWidth="1"/>
    <col min="4106" max="4106" width="9.625" style="273" customWidth="1"/>
    <col min="4107" max="4107" width="10.875" style="273" customWidth="1"/>
    <col min="4108" max="4108" width="9.625" style="273" customWidth="1"/>
    <col min="4109" max="4109" width="11.125" style="273" customWidth="1"/>
    <col min="4110" max="4110" width="9.625" style="273" customWidth="1"/>
    <col min="4111" max="4111" width="11.25" style="273" customWidth="1"/>
    <col min="4112" max="4112" width="9.625" style="273" customWidth="1"/>
    <col min="4113" max="4352" width="9" style="273"/>
    <col min="4353" max="4353" width="9.625" style="273" customWidth="1"/>
    <col min="4354" max="4354" width="8.5" style="273" customWidth="1"/>
    <col min="4355" max="4355" width="10.25" style="273" customWidth="1"/>
    <col min="4356" max="4356" width="9.625" style="273" customWidth="1"/>
    <col min="4357" max="4357" width="10.5" style="273" customWidth="1"/>
    <col min="4358" max="4358" width="9.625" style="273" customWidth="1"/>
    <col min="4359" max="4359" width="10.75" style="273" customWidth="1"/>
    <col min="4360" max="4360" width="9.625" style="273" customWidth="1"/>
    <col min="4361" max="4361" width="10.75" style="273" customWidth="1"/>
    <col min="4362" max="4362" width="9.625" style="273" customWidth="1"/>
    <col min="4363" max="4363" width="10.875" style="273" customWidth="1"/>
    <col min="4364" max="4364" width="9.625" style="273" customWidth="1"/>
    <col min="4365" max="4365" width="11.125" style="273" customWidth="1"/>
    <col min="4366" max="4366" width="9.625" style="273" customWidth="1"/>
    <col min="4367" max="4367" width="11.25" style="273" customWidth="1"/>
    <col min="4368" max="4368" width="9.625" style="273" customWidth="1"/>
    <col min="4369" max="4608" width="9" style="273"/>
    <col min="4609" max="4609" width="9.625" style="273" customWidth="1"/>
    <col min="4610" max="4610" width="8.5" style="273" customWidth="1"/>
    <col min="4611" max="4611" width="10.25" style="273" customWidth="1"/>
    <col min="4612" max="4612" width="9.625" style="273" customWidth="1"/>
    <col min="4613" max="4613" width="10.5" style="273" customWidth="1"/>
    <col min="4614" max="4614" width="9.625" style="273" customWidth="1"/>
    <col min="4615" max="4615" width="10.75" style="273" customWidth="1"/>
    <col min="4616" max="4616" width="9.625" style="273" customWidth="1"/>
    <col min="4617" max="4617" width="10.75" style="273" customWidth="1"/>
    <col min="4618" max="4618" width="9.625" style="273" customWidth="1"/>
    <col min="4619" max="4619" width="10.875" style="273" customWidth="1"/>
    <col min="4620" max="4620" width="9.625" style="273" customWidth="1"/>
    <col min="4621" max="4621" width="11.125" style="273" customWidth="1"/>
    <col min="4622" max="4622" width="9.625" style="273" customWidth="1"/>
    <col min="4623" max="4623" width="11.25" style="273" customWidth="1"/>
    <col min="4624" max="4624" width="9.625" style="273" customWidth="1"/>
    <col min="4625" max="4864" width="9" style="273"/>
    <col min="4865" max="4865" width="9.625" style="273" customWidth="1"/>
    <col min="4866" max="4866" width="8.5" style="273" customWidth="1"/>
    <col min="4867" max="4867" width="10.25" style="273" customWidth="1"/>
    <col min="4868" max="4868" width="9.625" style="273" customWidth="1"/>
    <col min="4869" max="4869" width="10.5" style="273" customWidth="1"/>
    <col min="4870" max="4870" width="9.625" style="273" customWidth="1"/>
    <col min="4871" max="4871" width="10.75" style="273" customWidth="1"/>
    <col min="4872" max="4872" width="9.625" style="273" customWidth="1"/>
    <col min="4873" max="4873" width="10.75" style="273" customWidth="1"/>
    <col min="4874" max="4874" width="9.625" style="273" customWidth="1"/>
    <col min="4875" max="4875" width="10.875" style="273" customWidth="1"/>
    <col min="4876" max="4876" width="9.625" style="273" customWidth="1"/>
    <col min="4877" max="4877" width="11.125" style="273" customWidth="1"/>
    <col min="4878" max="4878" width="9.625" style="273" customWidth="1"/>
    <col min="4879" max="4879" width="11.25" style="273" customWidth="1"/>
    <col min="4880" max="4880" width="9.625" style="273" customWidth="1"/>
    <col min="4881" max="5120" width="9" style="273"/>
    <col min="5121" max="5121" width="9.625" style="273" customWidth="1"/>
    <col min="5122" max="5122" width="8.5" style="273" customWidth="1"/>
    <col min="5123" max="5123" width="10.25" style="273" customWidth="1"/>
    <col min="5124" max="5124" width="9.625" style="273" customWidth="1"/>
    <col min="5125" max="5125" width="10.5" style="273" customWidth="1"/>
    <col min="5126" max="5126" width="9.625" style="273" customWidth="1"/>
    <col min="5127" max="5127" width="10.75" style="273" customWidth="1"/>
    <col min="5128" max="5128" width="9.625" style="273" customWidth="1"/>
    <col min="5129" max="5129" width="10.75" style="273" customWidth="1"/>
    <col min="5130" max="5130" width="9.625" style="273" customWidth="1"/>
    <col min="5131" max="5131" width="10.875" style="273" customWidth="1"/>
    <col min="5132" max="5132" width="9.625" style="273" customWidth="1"/>
    <col min="5133" max="5133" width="11.125" style="273" customWidth="1"/>
    <col min="5134" max="5134" width="9.625" style="273" customWidth="1"/>
    <col min="5135" max="5135" width="11.25" style="273" customWidth="1"/>
    <col min="5136" max="5136" width="9.625" style="273" customWidth="1"/>
    <col min="5137" max="5376" width="9" style="273"/>
    <col min="5377" max="5377" width="9.625" style="273" customWidth="1"/>
    <col min="5378" max="5378" width="8.5" style="273" customWidth="1"/>
    <col min="5379" max="5379" width="10.25" style="273" customWidth="1"/>
    <col min="5380" max="5380" width="9.625" style="273" customWidth="1"/>
    <col min="5381" max="5381" width="10.5" style="273" customWidth="1"/>
    <col min="5382" max="5382" width="9.625" style="273" customWidth="1"/>
    <col min="5383" max="5383" width="10.75" style="273" customWidth="1"/>
    <col min="5384" max="5384" width="9.625" style="273" customWidth="1"/>
    <col min="5385" max="5385" width="10.75" style="273" customWidth="1"/>
    <col min="5386" max="5386" width="9.625" style="273" customWidth="1"/>
    <col min="5387" max="5387" width="10.875" style="273" customWidth="1"/>
    <col min="5388" max="5388" width="9.625" style="273" customWidth="1"/>
    <col min="5389" max="5389" width="11.125" style="273" customWidth="1"/>
    <col min="5390" max="5390" width="9.625" style="273" customWidth="1"/>
    <col min="5391" max="5391" width="11.25" style="273" customWidth="1"/>
    <col min="5392" max="5392" width="9.625" style="273" customWidth="1"/>
    <col min="5393" max="5632" width="9" style="273"/>
    <col min="5633" max="5633" width="9.625" style="273" customWidth="1"/>
    <col min="5634" max="5634" width="8.5" style="273" customWidth="1"/>
    <col min="5635" max="5635" width="10.25" style="273" customWidth="1"/>
    <col min="5636" max="5636" width="9.625" style="273" customWidth="1"/>
    <col min="5637" max="5637" width="10.5" style="273" customWidth="1"/>
    <col min="5638" max="5638" width="9.625" style="273" customWidth="1"/>
    <col min="5639" max="5639" width="10.75" style="273" customWidth="1"/>
    <col min="5640" max="5640" width="9.625" style="273" customWidth="1"/>
    <col min="5641" max="5641" width="10.75" style="273" customWidth="1"/>
    <col min="5642" max="5642" width="9.625" style="273" customWidth="1"/>
    <col min="5643" max="5643" width="10.875" style="273" customWidth="1"/>
    <col min="5644" max="5644" width="9.625" style="273" customWidth="1"/>
    <col min="5645" max="5645" width="11.125" style="273" customWidth="1"/>
    <col min="5646" max="5646" width="9.625" style="273" customWidth="1"/>
    <col min="5647" max="5647" width="11.25" style="273" customWidth="1"/>
    <col min="5648" max="5648" width="9.625" style="273" customWidth="1"/>
    <col min="5649" max="5888" width="9" style="273"/>
    <col min="5889" max="5889" width="9.625" style="273" customWidth="1"/>
    <col min="5890" max="5890" width="8.5" style="273" customWidth="1"/>
    <col min="5891" max="5891" width="10.25" style="273" customWidth="1"/>
    <col min="5892" max="5892" width="9.625" style="273" customWidth="1"/>
    <col min="5893" max="5893" width="10.5" style="273" customWidth="1"/>
    <col min="5894" max="5894" width="9.625" style="273" customWidth="1"/>
    <col min="5895" max="5895" width="10.75" style="273" customWidth="1"/>
    <col min="5896" max="5896" width="9.625" style="273" customWidth="1"/>
    <col min="5897" max="5897" width="10.75" style="273" customWidth="1"/>
    <col min="5898" max="5898" width="9.625" style="273" customWidth="1"/>
    <col min="5899" max="5899" width="10.875" style="273" customWidth="1"/>
    <col min="5900" max="5900" width="9.625" style="273" customWidth="1"/>
    <col min="5901" max="5901" width="11.125" style="273" customWidth="1"/>
    <col min="5902" max="5902" width="9.625" style="273" customWidth="1"/>
    <col min="5903" max="5903" width="11.25" style="273" customWidth="1"/>
    <col min="5904" max="5904" width="9.625" style="273" customWidth="1"/>
    <col min="5905" max="6144" width="9" style="273"/>
    <col min="6145" max="6145" width="9.625" style="273" customWidth="1"/>
    <col min="6146" max="6146" width="8.5" style="273" customWidth="1"/>
    <col min="6147" max="6147" width="10.25" style="273" customWidth="1"/>
    <col min="6148" max="6148" width="9.625" style="273" customWidth="1"/>
    <col min="6149" max="6149" width="10.5" style="273" customWidth="1"/>
    <col min="6150" max="6150" width="9.625" style="273" customWidth="1"/>
    <col min="6151" max="6151" width="10.75" style="273" customWidth="1"/>
    <col min="6152" max="6152" width="9.625" style="273" customWidth="1"/>
    <col min="6153" max="6153" width="10.75" style="273" customWidth="1"/>
    <col min="6154" max="6154" width="9.625" style="273" customWidth="1"/>
    <col min="6155" max="6155" width="10.875" style="273" customWidth="1"/>
    <col min="6156" max="6156" width="9.625" style="273" customWidth="1"/>
    <col min="6157" max="6157" width="11.125" style="273" customWidth="1"/>
    <col min="6158" max="6158" width="9.625" style="273" customWidth="1"/>
    <col min="6159" max="6159" width="11.25" style="273" customWidth="1"/>
    <col min="6160" max="6160" width="9.625" style="273" customWidth="1"/>
    <col min="6161" max="6400" width="9" style="273"/>
    <col min="6401" max="6401" width="9.625" style="273" customWidth="1"/>
    <col min="6402" max="6402" width="8.5" style="273" customWidth="1"/>
    <col min="6403" max="6403" width="10.25" style="273" customWidth="1"/>
    <col min="6404" max="6404" width="9.625" style="273" customWidth="1"/>
    <col min="6405" max="6405" width="10.5" style="273" customWidth="1"/>
    <col min="6406" max="6406" width="9.625" style="273" customWidth="1"/>
    <col min="6407" max="6407" width="10.75" style="273" customWidth="1"/>
    <col min="6408" max="6408" width="9.625" style="273" customWidth="1"/>
    <col min="6409" max="6409" width="10.75" style="273" customWidth="1"/>
    <col min="6410" max="6410" width="9.625" style="273" customWidth="1"/>
    <col min="6411" max="6411" width="10.875" style="273" customWidth="1"/>
    <col min="6412" max="6412" width="9.625" style="273" customWidth="1"/>
    <col min="6413" max="6413" width="11.125" style="273" customWidth="1"/>
    <col min="6414" max="6414" width="9.625" style="273" customWidth="1"/>
    <col min="6415" max="6415" width="11.25" style="273" customWidth="1"/>
    <col min="6416" max="6416" width="9.625" style="273" customWidth="1"/>
    <col min="6417" max="6656" width="9" style="273"/>
    <col min="6657" max="6657" width="9.625" style="273" customWidth="1"/>
    <col min="6658" max="6658" width="8.5" style="273" customWidth="1"/>
    <col min="6659" max="6659" width="10.25" style="273" customWidth="1"/>
    <col min="6660" max="6660" width="9.625" style="273" customWidth="1"/>
    <col min="6661" max="6661" width="10.5" style="273" customWidth="1"/>
    <col min="6662" max="6662" width="9.625" style="273" customWidth="1"/>
    <col min="6663" max="6663" width="10.75" style="273" customWidth="1"/>
    <col min="6664" max="6664" width="9.625" style="273" customWidth="1"/>
    <col min="6665" max="6665" width="10.75" style="273" customWidth="1"/>
    <col min="6666" max="6666" width="9.625" style="273" customWidth="1"/>
    <col min="6667" max="6667" width="10.875" style="273" customWidth="1"/>
    <col min="6668" max="6668" width="9.625" style="273" customWidth="1"/>
    <col min="6669" max="6669" width="11.125" style="273" customWidth="1"/>
    <col min="6670" max="6670" width="9.625" style="273" customWidth="1"/>
    <col min="6671" max="6671" width="11.25" style="273" customWidth="1"/>
    <col min="6672" max="6672" width="9.625" style="273" customWidth="1"/>
    <col min="6673" max="6912" width="9" style="273"/>
    <col min="6913" max="6913" width="9.625" style="273" customWidth="1"/>
    <col min="6914" max="6914" width="8.5" style="273" customWidth="1"/>
    <col min="6915" max="6915" width="10.25" style="273" customWidth="1"/>
    <col min="6916" max="6916" width="9.625" style="273" customWidth="1"/>
    <col min="6917" max="6917" width="10.5" style="273" customWidth="1"/>
    <col min="6918" max="6918" width="9.625" style="273" customWidth="1"/>
    <col min="6919" max="6919" width="10.75" style="273" customWidth="1"/>
    <col min="6920" max="6920" width="9.625" style="273" customWidth="1"/>
    <col min="6921" max="6921" width="10.75" style="273" customWidth="1"/>
    <col min="6922" max="6922" width="9.625" style="273" customWidth="1"/>
    <col min="6923" max="6923" width="10.875" style="273" customWidth="1"/>
    <col min="6924" max="6924" width="9.625" style="273" customWidth="1"/>
    <col min="6925" max="6925" width="11.125" style="273" customWidth="1"/>
    <col min="6926" max="6926" width="9.625" style="273" customWidth="1"/>
    <col min="6927" max="6927" width="11.25" style="273" customWidth="1"/>
    <col min="6928" max="6928" width="9.625" style="273" customWidth="1"/>
    <col min="6929" max="7168" width="9" style="273"/>
    <col min="7169" max="7169" width="9.625" style="273" customWidth="1"/>
    <col min="7170" max="7170" width="8.5" style="273" customWidth="1"/>
    <col min="7171" max="7171" width="10.25" style="273" customWidth="1"/>
    <col min="7172" max="7172" width="9.625" style="273" customWidth="1"/>
    <col min="7173" max="7173" width="10.5" style="273" customWidth="1"/>
    <col min="7174" max="7174" width="9.625" style="273" customWidth="1"/>
    <col min="7175" max="7175" width="10.75" style="273" customWidth="1"/>
    <col min="7176" max="7176" width="9.625" style="273" customWidth="1"/>
    <col min="7177" max="7177" width="10.75" style="273" customWidth="1"/>
    <col min="7178" max="7178" width="9.625" style="273" customWidth="1"/>
    <col min="7179" max="7179" width="10.875" style="273" customWidth="1"/>
    <col min="7180" max="7180" width="9.625" style="273" customWidth="1"/>
    <col min="7181" max="7181" width="11.125" style="273" customWidth="1"/>
    <col min="7182" max="7182" width="9.625" style="273" customWidth="1"/>
    <col min="7183" max="7183" width="11.25" style="273" customWidth="1"/>
    <col min="7184" max="7184" width="9.625" style="273" customWidth="1"/>
    <col min="7185" max="7424" width="9" style="273"/>
    <col min="7425" max="7425" width="9.625" style="273" customWidth="1"/>
    <col min="7426" max="7426" width="8.5" style="273" customWidth="1"/>
    <col min="7427" max="7427" width="10.25" style="273" customWidth="1"/>
    <col min="7428" max="7428" width="9.625" style="273" customWidth="1"/>
    <col min="7429" max="7429" width="10.5" style="273" customWidth="1"/>
    <col min="7430" max="7430" width="9.625" style="273" customWidth="1"/>
    <col min="7431" max="7431" width="10.75" style="273" customWidth="1"/>
    <col min="7432" max="7432" width="9.625" style="273" customWidth="1"/>
    <col min="7433" max="7433" width="10.75" style="273" customWidth="1"/>
    <col min="7434" max="7434" width="9.625" style="273" customWidth="1"/>
    <col min="7435" max="7435" width="10.875" style="273" customWidth="1"/>
    <col min="7436" max="7436" width="9.625" style="273" customWidth="1"/>
    <col min="7437" max="7437" width="11.125" style="273" customWidth="1"/>
    <col min="7438" max="7438" width="9.625" style="273" customWidth="1"/>
    <col min="7439" max="7439" width="11.25" style="273" customWidth="1"/>
    <col min="7440" max="7440" width="9.625" style="273" customWidth="1"/>
    <col min="7441" max="7680" width="9" style="273"/>
    <col min="7681" max="7681" width="9.625" style="273" customWidth="1"/>
    <col min="7682" max="7682" width="8.5" style="273" customWidth="1"/>
    <col min="7683" max="7683" width="10.25" style="273" customWidth="1"/>
    <col min="7684" max="7684" width="9.625" style="273" customWidth="1"/>
    <col min="7685" max="7685" width="10.5" style="273" customWidth="1"/>
    <col min="7686" max="7686" width="9.625" style="273" customWidth="1"/>
    <col min="7687" max="7687" width="10.75" style="273" customWidth="1"/>
    <col min="7688" max="7688" width="9.625" style="273" customWidth="1"/>
    <col min="7689" max="7689" width="10.75" style="273" customWidth="1"/>
    <col min="7690" max="7690" width="9.625" style="273" customWidth="1"/>
    <col min="7691" max="7691" width="10.875" style="273" customWidth="1"/>
    <col min="7692" max="7692" width="9.625" style="273" customWidth="1"/>
    <col min="7693" max="7693" width="11.125" style="273" customWidth="1"/>
    <col min="7694" max="7694" width="9.625" style="273" customWidth="1"/>
    <col min="7695" max="7695" width="11.25" style="273" customWidth="1"/>
    <col min="7696" max="7696" width="9.625" style="273" customWidth="1"/>
    <col min="7697" max="7936" width="9" style="273"/>
    <col min="7937" max="7937" width="9.625" style="273" customWidth="1"/>
    <col min="7938" max="7938" width="8.5" style="273" customWidth="1"/>
    <col min="7939" max="7939" width="10.25" style="273" customWidth="1"/>
    <col min="7940" max="7940" width="9.625" style="273" customWidth="1"/>
    <col min="7941" max="7941" width="10.5" style="273" customWidth="1"/>
    <col min="7942" max="7942" width="9.625" style="273" customWidth="1"/>
    <col min="7943" max="7943" width="10.75" style="273" customWidth="1"/>
    <col min="7944" max="7944" width="9.625" style="273" customWidth="1"/>
    <col min="7945" max="7945" width="10.75" style="273" customWidth="1"/>
    <col min="7946" max="7946" width="9.625" style="273" customWidth="1"/>
    <col min="7947" max="7947" width="10.875" style="273" customWidth="1"/>
    <col min="7948" max="7948" width="9.625" style="273" customWidth="1"/>
    <col min="7949" max="7949" width="11.125" style="273" customWidth="1"/>
    <col min="7950" max="7950" width="9.625" style="273" customWidth="1"/>
    <col min="7951" max="7951" width="11.25" style="273" customWidth="1"/>
    <col min="7952" max="7952" width="9.625" style="273" customWidth="1"/>
    <col min="7953" max="8192" width="9" style="273"/>
    <col min="8193" max="8193" width="9.625" style="273" customWidth="1"/>
    <col min="8194" max="8194" width="8.5" style="273" customWidth="1"/>
    <col min="8195" max="8195" width="10.25" style="273" customWidth="1"/>
    <col min="8196" max="8196" width="9.625" style="273" customWidth="1"/>
    <col min="8197" max="8197" width="10.5" style="273" customWidth="1"/>
    <col min="8198" max="8198" width="9.625" style="273" customWidth="1"/>
    <col min="8199" max="8199" width="10.75" style="273" customWidth="1"/>
    <col min="8200" max="8200" width="9.625" style="273" customWidth="1"/>
    <col min="8201" max="8201" width="10.75" style="273" customWidth="1"/>
    <col min="8202" max="8202" width="9.625" style="273" customWidth="1"/>
    <col min="8203" max="8203" width="10.875" style="273" customWidth="1"/>
    <col min="8204" max="8204" width="9.625" style="273" customWidth="1"/>
    <col min="8205" max="8205" width="11.125" style="273" customWidth="1"/>
    <col min="8206" max="8206" width="9.625" style="273" customWidth="1"/>
    <col min="8207" max="8207" width="11.25" style="273" customWidth="1"/>
    <col min="8208" max="8208" width="9.625" style="273" customWidth="1"/>
    <col min="8209" max="8448" width="9" style="273"/>
    <col min="8449" max="8449" width="9.625" style="273" customWidth="1"/>
    <col min="8450" max="8450" width="8.5" style="273" customWidth="1"/>
    <col min="8451" max="8451" width="10.25" style="273" customWidth="1"/>
    <col min="8452" max="8452" width="9.625" style="273" customWidth="1"/>
    <col min="8453" max="8453" width="10.5" style="273" customWidth="1"/>
    <col min="8454" max="8454" width="9.625" style="273" customWidth="1"/>
    <col min="8455" max="8455" width="10.75" style="273" customWidth="1"/>
    <col min="8456" max="8456" width="9.625" style="273" customWidth="1"/>
    <col min="8457" max="8457" width="10.75" style="273" customWidth="1"/>
    <col min="8458" max="8458" width="9.625" style="273" customWidth="1"/>
    <col min="8459" max="8459" width="10.875" style="273" customWidth="1"/>
    <col min="8460" max="8460" width="9.625" style="273" customWidth="1"/>
    <col min="8461" max="8461" width="11.125" style="273" customWidth="1"/>
    <col min="8462" max="8462" width="9.625" style="273" customWidth="1"/>
    <col min="8463" max="8463" width="11.25" style="273" customWidth="1"/>
    <col min="8464" max="8464" width="9.625" style="273" customWidth="1"/>
    <col min="8465" max="8704" width="9" style="273"/>
    <col min="8705" max="8705" width="9.625" style="273" customWidth="1"/>
    <col min="8706" max="8706" width="8.5" style="273" customWidth="1"/>
    <col min="8707" max="8707" width="10.25" style="273" customWidth="1"/>
    <col min="8708" max="8708" width="9.625" style="273" customWidth="1"/>
    <col min="8709" max="8709" width="10.5" style="273" customWidth="1"/>
    <col min="8710" max="8710" width="9.625" style="273" customWidth="1"/>
    <col min="8711" max="8711" width="10.75" style="273" customWidth="1"/>
    <col min="8712" max="8712" width="9.625" style="273" customWidth="1"/>
    <col min="8713" max="8713" width="10.75" style="273" customWidth="1"/>
    <col min="8714" max="8714" width="9.625" style="273" customWidth="1"/>
    <col min="8715" max="8715" width="10.875" style="273" customWidth="1"/>
    <col min="8716" max="8716" width="9.625" style="273" customWidth="1"/>
    <col min="8717" max="8717" width="11.125" style="273" customWidth="1"/>
    <col min="8718" max="8718" width="9.625" style="273" customWidth="1"/>
    <col min="8719" max="8719" width="11.25" style="273" customWidth="1"/>
    <col min="8720" max="8720" width="9.625" style="273" customWidth="1"/>
    <col min="8721" max="8960" width="9" style="273"/>
    <col min="8961" max="8961" width="9.625" style="273" customWidth="1"/>
    <col min="8962" max="8962" width="8.5" style="273" customWidth="1"/>
    <col min="8963" max="8963" width="10.25" style="273" customWidth="1"/>
    <col min="8964" max="8964" width="9.625" style="273" customWidth="1"/>
    <col min="8965" max="8965" width="10.5" style="273" customWidth="1"/>
    <col min="8966" max="8966" width="9.625" style="273" customWidth="1"/>
    <col min="8967" max="8967" width="10.75" style="273" customWidth="1"/>
    <col min="8968" max="8968" width="9.625" style="273" customWidth="1"/>
    <col min="8969" max="8969" width="10.75" style="273" customWidth="1"/>
    <col min="8970" max="8970" width="9.625" style="273" customWidth="1"/>
    <col min="8971" max="8971" width="10.875" style="273" customWidth="1"/>
    <col min="8972" max="8972" width="9.625" style="273" customWidth="1"/>
    <col min="8973" max="8973" width="11.125" style="273" customWidth="1"/>
    <col min="8974" max="8974" width="9.625" style="273" customWidth="1"/>
    <col min="8975" max="8975" width="11.25" style="273" customWidth="1"/>
    <col min="8976" max="8976" width="9.625" style="273" customWidth="1"/>
    <col min="8977" max="9216" width="9" style="273"/>
    <col min="9217" max="9217" width="9.625" style="273" customWidth="1"/>
    <col min="9218" max="9218" width="8.5" style="273" customWidth="1"/>
    <col min="9219" max="9219" width="10.25" style="273" customWidth="1"/>
    <col min="9220" max="9220" width="9.625" style="273" customWidth="1"/>
    <col min="9221" max="9221" width="10.5" style="273" customWidth="1"/>
    <col min="9222" max="9222" width="9.625" style="273" customWidth="1"/>
    <col min="9223" max="9223" width="10.75" style="273" customWidth="1"/>
    <col min="9224" max="9224" width="9.625" style="273" customWidth="1"/>
    <col min="9225" max="9225" width="10.75" style="273" customWidth="1"/>
    <col min="9226" max="9226" width="9.625" style="273" customWidth="1"/>
    <col min="9227" max="9227" width="10.875" style="273" customWidth="1"/>
    <col min="9228" max="9228" width="9.625" style="273" customWidth="1"/>
    <col min="9229" max="9229" width="11.125" style="273" customWidth="1"/>
    <col min="9230" max="9230" width="9.625" style="273" customWidth="1"/>
    <col min="9231" max="9231" width="11.25" style="273" customWidth="1"/>
    <col min="9232" max="9232" width="9.625" style="273" customWidth="1"/>
    <col min="9233" max="9472" width="9" style="273"/>
    <col min="9473" max="9473" width="9.625" style="273" customWidth="1"/>
    <col min="9474" max="9474" width="8.5" style="273" customWidth="1"/>
    <col min="9475" max="9475" width="10.25" style="273" customWidth="1"/>
    <col min="9476" max="9476" width="9.625" style="273" customWidth="1"/>
    <col min="9477" max="9477" width="10.5" style="273" customWidth="1"/>
    <col min="9478" max="9478" width="9.625" style="273" customWidth="1"/>
    <col min="9479" max="9479" width="10.75" style="273" customWidth="1"/>
    <col min="9480" max="9480" width="9.625" style="273" customWidth="1"/>
    <col min="9481" max="9481" width="10.75" style="273" customWidth="1"/>
    <col min="9482" max="9482" width="9.625" style="273" customWidth="1"/>
    <col min="9483" max="9483" width="10.875" style="273" customWidth="1"/>
    <col min="9484" max="9484" width="9.625" style="273" customWidth="1"/>
    <col min="9485" max="9485" width="11.125" style="273" customWidth="1"/>
    <col min="9486" max="9486" width="9.625" style="273" customWidth="1"/>
    <col min="9487" max="9487" width="11.25" style="273" customWidth="1"/>
    <col min="9488" max="9488" width="9.625" style="273" customWidth="1"/>
    <col min="9489" max="9728" width="9" style="273"/>
    <col min="9729" max="9729" width="9.625" style="273" customWidth="1"/>
    <col min="9730" max="9730" width="8.5" style="273" customWidth="1"/>
    <col min="9731" max="9731" width="10.25" style="273" customWidth="1"/>
    <col min="9732" max="9732" width="9.625" style="273" customWidth="1"/>
    <col min="9733" max="9733" width="10.5" style="273" customWidth="1"/>
    <col min="9734" max="9734" width="9.625" style="273" customWidth="1"/>
    <col min="9735" max="9735" width="10.75" style="273" customWidth="1"/>
    <col min="9736" max="9736" width="9.625" style="273" customWidth="1"/>
    <col min="9737" max="9737" width="10.75" style="273" customWidth="1"/>
    <col min="9738" max="9738" width="9.625" style="273" customWidth="1"/>
    <col min="9739" max="9739" width="10.875" style="273" customWidth="1"/>
    <col min="9740" max="9740" width="9.625" style="273" customWidth="1"/>
    <col min="9741" max="9741" width="11.125" style="273" customWidth="1"/>
    <col min="9742" max="9742" width="9.625" style="273" customWidth="1"/>
    <col min="9743" max="9743" width="11.25" style="273" customWidth="1"/>
    <col min="9744" max="9744" width="9.625" style="273" customWidth="1"/>
    <col min="9745" max="9984" width="9" style="273"/>
    <col min="9985" max="9985" width="9.625" style="273" customWidth="1"/>
    <col min="9986" max="9986" width="8.5" style="273" customWidth="1"/>
    <col min="9987" max="9987" width="10.25" style="273" customWidth="1"/>
    <col min="9988" max="9988" width="9.625" style="273" customWidth="1"/>
    <col min="9989" max="9989" width="10.5" style="273" customWidth="1"/>
    <col min="9990" max="9990" width="9.625" style="273" customWidth="1"/>
    <col min="9991" max="9991" width="10.75" style="273" customWidth="1"/>
    <col min="9992" max="9992" width="9.625" style="273" customWidth="1"/>
    <col min="9993" max="9993" width="10.75" style="273" customWidth="1"/>
    <col min="9994" max="9994" width="9.625" style="273" customWidth="1"/>
    <col min="9995" max="9995" width="10.875" style="273" customWidth="1"/>
    <col min="9996" max="9996" width="9.625" style="273" customWidth="1"/>
    <col min="9997" max="9997" width="11.125" style="273" customWidth="1"/>
    <col min="9998" max="9998" width="9.625" style="273" customWidth="1"/>
    <col min="9999" max="9999" width="11.25" style="273" customWidth="1"/>
    <col min="10000" max="10000" width="9.625" style="273" customWidth="1"/>
    <col min="10001" max="10240" width="9" style="273"/>
    <col min="10241" max="10241" width="9.625" style="273" customWidth="1"/>
    <col min="10242" max="10242" width="8.5" style="273" customWidth="1"/>
    <col min="10243" max="10243" width="10.25" style="273" customWidth="1"/>
    <col min="10244" max="10244" width="9.625" style="273" customWidth="1"/>
    <col min="10245" max="10245" width="10.5" style="273" customWidth="1"/>
    <col min="10246" max="10246" width="9.625" style="273" customWidth="1"/>
    <col min="10247" max="10247" width="10.75" style="273" customWidth="1"/>
    <col min="10248" max="10248" width="9.625" style="273" customWidth="1"/>
    <col min="10249" max="10249" width="10.75" style="273" customWidth="1"/>
    <col min="10250" max="10250" width="9.625" style="273" customWidth="1"/>
    <col min="10251" max="10251" width="10.875" style="273" customWidth="1"/>
    <col min="10252" max="10252" width="9.625" style="273" customWidth="1"/>
    <col min="10253" max="10253" width="11.125" style="273" customWidth="1"/>
    <col min="10254" max="10254" width="9.625" style="273" customWidth="1"/>
    <col min="10255" max="10255" width="11.25" style="273" customWidth="1"/>
    <col min="10256" max="10256" width="9.625" style="273" customWidth="1"/>
    <col min="10257" max="10496" width="9" style="273"/>
    <col min="10497" max="10497" width="9.625" style="273" customWidth="1"/>
    <col min="10498" max="10498" width="8.5" style="273" customWidth="1"/>
    <col min="10499" max="10499" width="10.25" style="273" customWidth="1"/>
    <col min="10500" max="10500" width="9.625" style="273" customWidth="1"/>
    <col min="10501" max="10501" width="10.5" style="273" customWidth="1"/>
    <col min="10502" max="10502" width="9.625" style="273" customWidth="1"/>
    <col min="10503" max="10503" width="10.75" style="273" customWidth="1"/>
    <col min="10504" max="10504" width="9.625" style="273" customWidth="1"/>
    <col min="10505" max="10505" width="10.75" style="273" customWidth="1"/>
    <col min="10506" max="10506" width="9.625" style="273" customWidth="1"/>
    <col min="10507" max="10507" width="10.875" style="273" customWidth="1"/>
    <col min="10508" max="10508" width="9.625" style="273" customWidth="1"/>
    <col min="10509" max="10509" width="11.125" style="273" customWidth="1"/>
    <col min="10510" max="10510" width="9.625" style="273" customWidth="1"/>
    <col min="10511" max="10511" width="11.25" style="273" customWidth="1"/>
    <col min="10512" max="10512" width="9.625" style="273" customWidth="1"/>
    <col min="10513" max="10752" width="9" style="273"/>
    <col min="10753" max="10753" width="9.625" style="273" customWidth="1"/>
    <col min="10754" max="10754" width="8.5" style="273" customWidth="1"/>
    <col min="10755" max="10755" width="10.25" style="273" customWidth="1"/>
    <col min="10756" max="10756" width="9.625" style="273" customWidth="1"/>
    <col min="10757" max="10757" width="10.5" style="273" customWidth="1"/>
    <col min="10758" max="10758" width="9.625" style="273" customWidth="1"/>
    <col min="10759" max="10759" width="10.75" style="273" customWidth="1"/>
    <col min="10760" max="10760" width="9.625" style="273" customWidth="1"/>
    <col min="10761" max="10761" width="10.75" style="273" customWidth="1"/>
    <col min="10762" max="10762" width="9.625" style="273" customWidth="1"/>
    <col min="10763" max="10763" width="10.875" style="273" customWidth="1"/>
    <col min="10764" max="10764" width="9.625" style="273" customWidth="1"/>
    <col min="10765" max="10765" width="11.125" style="273" customWidth="1"/>
    <col min="10766" max="10766" width="9.625" style="273" customWidth="1"/>
    <col min="10767" max="10767" width="11.25" style="273" customWidth="1"/>
    <col min="10768" max="10768" width="9.625" style="273" customWidth="1"/>
    <col min="10769" max="11008" width="9" style="273"/>
    <col min="11009" max="11009" width="9.625" style="273" customWidth="1"/>
    <col min="11010" max="11010" width="8.5" style="273" customWidth="1"/>
    <col min="11011" max="11011" width="10.25" style="273" customWidth="1"/>
    <col min="11012" max="11012" width="9.625" style="273" customWidth="1"/>
    <col min="11013" max="11013" width="10.5" style="273" customWidth="1"/>
    <col min="11014" max="11014" width="9.625" style="273" customWidth="1"/>
    <col min="11015" max="11015" width="10.75" style="273" customWidth="1"/>
    <col min="11016" max="11016" width="9.625" style="273" customWidth="1"/>
    <col min="11017" max="11017" width="10.75" style="273" customWidth="1"/>
    <col min="11018" max="11018" width="9.625" style="273" customWidth="1"/>
    <col min="11019" max="11019" width="10.875" style="273" customWidth="1"/>
    <col min="11020" max="11020" width="9.625" style="273" customWidth="1"/>
    <col min="11021" max="11021" width="11.125" style="273" customWidth="1"/>
    <col min="11022" max="11022" width="9.625" style="273" customWidth="1"/>
    <col min="11023" max="11023" width="11.25" style="273" customWidth="1"/>
    <col min="11024" max="11024" width="9.625" style="273" customWidth="1"/>
    <col min="11025" max="11264" width="9" style="273"/>
    <col min="11265" max="11265" width="9.625" style="273" customWidth="1"/>
    <col min="11266" max="11266" width="8.5" style="273" customWidth="1"/>
    <col min="11267" max="11267" width="10.25" style="273" customWidth="1"/>
    <col min="11268" max="11268" width="9.625" style="273" customWidth="1"/>
    <col min="11269" max="11269" width="10.5" style="273" customWidth="1"/>
    <col min="11270" max="11270" width="9.625" style="273" customWidth="1"/>
    <col min="11271" max="11271" width="10.75" style="273" customWidth="1"/>
    <col min="11272" max="11272" width="9.625" style="273" customWidth="1"/>
    <col min="11273" max="11273" width="10.75" style="273" customWidth="1"/>
    <col min="11274" max="11274" width="9.625" style="273" customWidth="1"/>
    <col min="11275" max="11275" width="10.875" style="273" customWidth="1"/>
    <col min="11276" max="11276" width="9.625" style="273" customWidth="1"/>
    <col min="11277" max="11277" width="11.125" style="273" customWidth="1"/>
    <col min="11278" max="11278" width="9.625" style="273" customWidth="1"/>
    <col min="11279" max="11279" width="11.25" style="273" customWidth="1"/>
    <col min="11280" max="11280" width="9.625" style="273" customWidth="1"/>
    <col min="11281" max="11520" width="9" style="273"/>
    <col min="11521" max="11521" width="9.625" style="273" customWidth="1"/>
    <col min="11522" max="11522" width="8.5" style="273" customWidth="1"/>
    <col min="11523" max="11523" width="10.25" style="273" customWidth="1"/>
    <col min="11524" max="11524" width="9.625" style="273" customWidth="1"/>
    <col min="11525" max="11525" width="10.5" style="273" customWidth="1"/>
    <col min="11526" max="11526" width="9.625" style="273" customWidth="1"/>
    <col min="11527" max="11527" width="10.75" style="273" customWidth="1"/>
    <col min="11528" max="11528" width="9.625" style="273" customWidth="1"/>
    <col min="11529" max="11529" width="10.75" style="273" customWidth="1"/>
    <col min="11530" max="11530" width="9.625" style="273" customWidth="1"/>
    <col min="11531" max="11531" width="10.875" style="273" customWidth="1"/>
    <col min="11532" max="11532" width="9.625" style="273" customWidth="1"/>
    <col min="11533" max="11533" width="11.125" style="273" customWidth="1"/>
    <col min="11534" max="11534" width="9.625" style="273" customWidth="1"/>
    <col min="11535" max="11535" width="11.25" style="273" customWidth="1"/>
    <col min="11536" max="11536" width="9.625" style="273" customWidth="1"/>
    <col min="11537" max="11776" width="9" style="273"/>
    <col min="11777" max="11777" width="9.625" style="273" customWidth="1"/>
    <col min="11778" max="11778" width="8.5" style="273" customWidth="1"/>
    <col min="11779" max="11779" width="10.25" style="273" customWidth="1"/>
    <col min="11780" max="11780" width="9.625" style="273" customWidth="1"/>
    <col min="11781" max="11781" width="10.5" style="273" customWidth="1"/>
    <col min="11782" max="11782" width="9.625" style="273" customWidth="1"/>
    <col min="11783" max="11783" width="10.75" style="273" customWidth="1"/>
    <col min="11784" max="11784" width="9.625" style="273" customWidth="1"/>
    <col min="11785" max="11785" width="10.75" style="273" customWidth="1"/>
    <col min="11786" max="11786" width="9.625" style="273" customWidth="1"/>
    <col min="11787" max="11787" width="10.875" style="273" customWidth="1"/>
    <col min="11788" max="11788" width="9.625" style="273" customWidth="1"/>
    <col min="11789" max="11789" width="11.125" style="273" customWidth="1"/>
    <col min="11790" max="11790" width="9.625" style="273" customWidth="1"/>
    <col min="11791" max="11791" width="11.25" style="273" customWidth="1"/>
    <col min="11792" max="11792" width="9.625" style="273" customWidth="1"/>
    <col min="11793" max="12032" width="9" style="273"/>
    <col min="12033" max="12033" width="9.625" style="273" customWidth="1"/>
    <col min="12034" max="12034" width="8.5" style="273" customWidth="1"/>
    <col min="12035" max="12035" width="10.25" style="273" customWidth="1"/>
    <col min="12036" max="12036" width="9.625" style="273" customWidth="1"/>
    <col min="12037" max="12037" width="10.5" style="273" customWidth="1"/>
    <col min="12038" max="12038" width="9.625" style="273" customWidth="1"/>
    <col min="12039" max="12039" width="10.75" style="273" customWidth="1"/>
    <col min="12040" max="12040" width="9.625" style="273" customWidth="1"/>
    <col min="12041" max="12041" width="10.75" style="273" customWidth="1"/>
    <col min="12042" max="12042" width="9.625" style="273" customWidth="1"/>
    <col min="12043" max="12043" width="10.875" style="273" customWidth="1"/>
    <col min="12044" max="12044" width="9.625" style="273" customWidth="1"/>
    <col min="12045" max="12045" width="11.125" style="273" customWidth="1"/>
    <col min="12046" max="12046" width="9.625" style="273" customWidth="1"/>
    <col min="12047" max="12047" width="11.25" style="273" customWidth="1"/>
    <col min="12048" max="12048" width="9.625" style="273" customWidth="1"/>
    <col min="12049" max="12288" width="9" style="273"/>
    <col min="12289" max="12289" width="9.625" style="273" customWidth="1"/>
    <col min="12290" max="12290" width="8.5" style="273" customWidth="1"/>
    <col min="12291" max="12291" width="10.25" style="273" customWidth="1"/>
    <col min="12292" max="12292" width="9.625" style="273" customWidth="1"/>
    <col min="12293" max="12293" width="10.5" style="273" customWidth="1"/>
    <col min="12294" max="12294" width="9.625" style="273" customWidth="1"/>
    <col min="12295" max="12295" width="10.75" style="273" customWidth="1"/>
    <col min="12296" max="12296" width="9.625" style="273" customWidth="1"/>
    <col min="12297" max="12297" width="10.75" style="273" customWidth="1"/>
    <col min="12298" max="12298" width="9.625" style="273" customWidth="1"/>
    <col min="12299" max="12299" width="10.875" style="273" customWidth="1"/>
    <col min="12300" max="12300" width="9.625" style="273" customWidth="1"/>
    <col min="12301" max="12301" width="11.125" style="273" customWidth="1"/>
    <col min="12302" max="12302" width="9.625" style="273" customWidth="1"/>
    <col min="12303" max="12303" width="11.25" style="273" customWidth="1"/>
    <col min="12304" max="12304" width="9.625" style="273" customWidth="1"/>
    <col min="12305" max="12544" width="9" style="273"/>
    <col min="12545" max="12545" width="9.625" style="273" customWidth="1"/>
    <col min="12546" max="12546" width="8.5" style="273" customWidth="1"/>
    <col min="12547" max="12547" width="10.25" style="273" customWidth="1"/>
    <col min="12548" max="12548" width="9.625" style="273" customWidth="1"/>
    <col min="12549" max="12549" width="10.5" style="273" customWidth="1"/>
    <col min="12550" max="12550" width="9.625" style="273" customWidth="1"/>
    <col min="12551" max="12551" width="10.75" style="273" customWidth="1"/>
    <col min="12552" max="12552" width="9.625" style="273" customWidth="1"/>
    <col min="12553" max="12553" width="10.75" style="273" customWidth="1"/>
    <col min="12554" max="12554" width="9.625" style="273" customWidth="1"/>
    <col min="12555" max="12555" width="10.875" style="273" customWidth="1"/>
    <col min="12556" max="12556" width="9.625" style="273" customWidth="1"/>
    <col min="12557" max="12557" width="11.125" style="273" customWidth="1"/>
    <col min="12558" max="12558" width="9.625" style="273" customWidth="1"/>
    <col min="12559" max="12559" width="11.25" style="273" customWidth="1"/>
    <col min="12560" max="12560" width="9.625" style="273" customWidth="1"/>
    <col min="12561" max="12800" width="9" style="273"/>
    <col min="12801" max="12801" width="9.625" style="273" customWidth="1"/>
    <col min="12802" max="12802" width="8.5" style="273" customWidth="1"/>
    <col min="12803" max="12803" width="10.25" style="273" customWidth="1"/>
    <col min="12804" max="12804" width="9.625" style="273" customWidth="1"/>
    <col min="12805" max="12805" width="10.5" style="273" customWidth="1"/>
    <col min="12806" max="12806" width="9.625" style="273" customWidth="1"/>
    <col min="12807" max="12807" width="10.75" style="273" customWidth="1"/>
    <col min="12808" max="12808" width="9.625" style="273" customWidth="1"/>
    <col min="12809" max="12809" width="10.75" style="273" customWidth="1"/>
    <col min="12810" max="12810" width="9.625" style="273" customWidth="1"/>
    <col min="12811" max="12811" width="10.875" style="273" customWidth="1"/>
    <col min="12812" max="12812" width="9.625" style="273" customWidth="1"/>
    <col min="12813" max="12813" width="11.125" style="273" customWidth="1"/>
    <col min="12814" max="12814" width="9.625" style="273" customWidth="1"/>
    <col min="12815" max="12815" width="11.25" style="273" customWidth="1"/>
    <col min="12816" max="12816" width="9.625" style="273" customWidth="1"/>
    <col min="12817" max="13056" width="9" style="273"/>
    <col min="13057" max="13057" width="9.625" style="273" customWidth="1"/>
    <col min="13058" max="13058" width="8.5" style="273" customWidth="1"/>
    <col min="13059" max="13059" width="10.25" style="273" customWidth="1"/>
    <col min="13060" max="13060" width="9.625" style="273" customWidth="1"/>
    <col min="13061" max="13061" width="10.5" style="273" customWidth="1"/>
    <col min="13062" max="13062" width="9.625" style="273" customWidth="1"/>
    <col min="13063" max="13063" width="10.75" style="273" customWidth="1"/>
    <col min="13064" max="13064" width="9.625" style="273" customWidth="1"/>
    <col min="13065" max="13065" width="10.75" style="273" customWidth="1"/>
    <col min="13066" max="13066" width="9.625" style="273" customWidth="1"/>
    <col min="13067" max="13067" width="10.875" style="273" customWidth="1"/>
    <col min="13068" max="13068" width="9.625" style="273" customWidth="1"/>
    <col min="13069" max="13069" width="11.125" style="273" customWidth="1"/>
    <col min="13070" max="13070" width="9.625" style="273" customWidth="1"/>
    <col min="13071" max="13071" width="11.25" style="273" customWidth="1"/>
    <col min="13072" max="13072" width="9.625" style="273" customWidth="1"/>
    <col min="13073" max="13312" width="9" style="273"/>
    <col min="13313" max="13313" width="9.625" style="273" customWidth="1"/>
    <col min="13314" max="13314" width="8.5" style="273" customWidth="1"/>
    <col min="13315" max="13315" width="10.25" style="273" customWidth="1"/>
    <col min="13316" max="13316" width="9.625" style="273" customWidth="1"/>
    <col min="13317" max="13317" width="10.5" style="273" customWidth="1"/>
    <col min="13318" max="13318" width="9.625" style="273" customWidth="1"/>
    <col min="13319" max="13319" width="10.75" style="273" customWidth="1"/>
    <col min="13320" max="13320" width="9.625" style="273" customWidth="1"/>
    <col min="13321" max="13321" width="10.75" style="273" customWidth="1"/>
    <col min="13322" max="13322" width="9.625" style="273" customWidth="1"/>
    <col min="13323" max="13323" width="10.875" style="273" customWidth="1"/>
    <col min="13324" max="13324" width="9.625" style="273" customWidth="1"/>
    <col min="13325" max="13325" width="11.125" style="273" customWidth="1"/>
    <col min="13326" max="13326" width="9.625" style="273" customWidth="1"/>
    <col min="13327" max="13327" width="11.25" style="273" customWidth="1"/>
    <col min="13328" max="13328" width="9.625" style="273" customWidth="1"/>
    <col min="13329" max="13568" width="9" style="273"/>
    <col min="13569" max="13569" width="9.625" style="273" customWidth="1"/>
    <col min="13570" max="13570" width="8.5" style="273" customWidth="1"/>
    <col min="13571" max="13571" width="10.25" style="273" customWidth="1"/>
    <col min="13572" max="13572" width="9.625" style="273" customWidth="1"/>
    <col min="13573" max="13573" width="10.5" style="273" customWidth="1"/>
    <col min="13574" max="13574" width="9.625" style="273" customWidth="1"/>
    <col min="13575" max="13575" width="10.75" style="273" customWidth="1"/>
    <col min="13576" max="13576" width="9.625" style="273" customWidth="1"/>
    <col min="13577" max="13577" width="10.75" style="273" customWidth="1"/>
    <col min="13578" max="13578" width="9.625" style="273" customWidth="1"/>
    <col min="13579" max="13579" width="10.875" style="273" customWidth="1"/>
    <col min="13580" max="13580" width="9.625" style="273" customWidth="1"/>
    <col min="13581" max="13581" width="11.125" style="273" customWidth="1"/>
    <col min="13582" max="13582" width="9.625" style="273" customWidth="1"/>
    <col min="13583" max="13583" width="11.25" style="273" customWidth="1"/>
    <col min="13584" max="13584" width="9.625" style="273" customWidth="1"/>
    <col min="13585" max="13824" width="9" style="273"/>
    <col min="13825" max="13825" width="9.625" style="273" customWidth="1"/>
    <col min="13826" max="13826" width="8.5" style="273" customWidth="1"/>
    <col min="13827" max="13827" width="10.25" style="273" customWidth="1"/>
    <col min="13828" max="13828" width="9.625" style="273" customWidth="1"/>
    <col min="13829" max="13829" width="10.5" style="273" customWidth="1"/>
    <col min="13830" max="13830" width="9.625" style="273" customWidth="1"/>
    <col min="13831" max="13831" width="10.75" style="273" customWidth="1"/>
    <col min="13832" max="13832" width="9.625" style="273" customWidth="1"/>
    <col min="13833" max="13833" width="10.75" style="273" customWidth="1"/>
    <col min="13834" max="13834" width="9.625" style="273" customWidth="1"/>
    <col min="13835" max="13835" width="10.875" style="273" customWidth="1"/>
    <col min="13836" max="13836" width="9.625" style="273" customWidth="1"/>
    <col min="13837" max="13837" width="11.125" style="273" customWidth="1"/>
    <col min="13838" max="13838" width="9.625" style="273" customWidth="1"/>
    <col min="13839" max="13839" width="11.25" style="273" customWidth="1"/>
    <col min="13840" max="13840" width="9.625" style="273" customWidth="1"/>
    <col min="13841" max="14080" width="9" style="273"/>
    <col min="14081" max="14081" width="9.625" style="273" customWidth="1"/>
    <col min="14082" max="14082" width="8.5" style="273" customWidth="1"/>
    <col min="14083" max="14083" width="10.25" style="273" customWidth="1"/>
    <col min="14084" max="14084" width="9.625" style="273" customWidth="1"/>
    <col min="14085" max="14085" width="10.5" style="273" customWidth="1"/>
    <col min="14086" max="14086" width="9.625" style="273" customWidth="1"/>
    <col min="14087" max="14087" width="10.75" style="273" customWidth="1"/>
    <col min="14088" max="14088" width="9.625" style="273" customWidth="1"/>
    <col min="14089" max="14089" width="10.75" style="273" customWidth="1"/>
    <col min="14090" max="14090" width="9.625" style="273" customWidth="1"/>
    <col min="14091" max="14091" width="10.875" style="273" customWidth="1"/>
    <col min="14092" max="14092" width="9.625" style="273" customWidth="1"/>
    <col min="14093" max="14093" width="11.125" style="273" customWidth="1"/>
    <col min="14094" max="14094" width="9.625" style="273" customWidth="1"/>
    <col min="14095" max="14095" width="11.25" style="273" customWidth="1"/>
    <col min="14096" max="14096" width="9.625" style="273" customWidth="1"/>
    <col min="14097" max="14336" width="9" style="273"/>
    <col min="14337" max="14337" width="9.625" style="273" customWidth="1"/>
    <col min="14338" max="14338" width="8.5" style="273" customWidth="1"/>
    <col min="14339" max="14339" width="10.25" style="273" customWidth="1"/>
    <col min="14340" max="14340" width="9.625" style="273" customWidth="1"/>
    <col min="14341" max="14341" width="10.5" style="273" customWidth="1"/>
    <col min="14342" max="14342" width="9.625" style="273" customWidth="1"/>
    <col min="14343" max="14343" width="10.75" style="273" customWidth="1"/>
    <col min="14344" max="14344" width="9.625" style="273" customWidth="1"/>
    <col min="14345" max="14345" width="10.75" style="273" customWidth="1"/>
    <col min="14346" max="14346" width="9.625" style="273" customWidth="1"/>
    <col min="14347" max="14347" width="10.875" style="273" customWidth="1"/>
    <col min="14348" max="14348" width="9.625" style="273" customWidth="1"/>
    <col min="14349" max="14349" width="11.125" style="273" customWidth="1"/>
    <col min="14350" max="14350" width="9.625" style="273" customWidth="1"/>
    <col min="14351" max="14351" width="11.25" style="273" customWidth="1"/>
    <col min="14352" max="14352" width="9.625" style="273" customWidth="1"/>
    <col min="14353" max="14592" width="9" style="273"/>
    <col min="14593" max="14593" width="9.625" style="273" customWidth="1"/>
    <col min="14594" max="14594" width="8.5" style="273" customWidth="1"/>
    <col min="14595" max="14595" width="10.25" style="273" customWidth="1"/>
    <col min="14596" max="14596" width="9.625" style="273" customWidth="1"/>
    <col min="14597" max="14597" width="10.5" style="273" customWidth="1"/>
    <col min="14598" max="14598" width="9.625" style="273" customWidth="1"/>
    <col min="14599" max="14599" width="10.75" style="273" customWidth="1"/>
    <col min="14600" max="14600" width="9.625" style="273" customWidth="1"/>
    <col min="14601" max="14601" width="10.75" style="273" customWidth="1"/>
    <col min="14602" max="14602" width="9.625" style="273" customWidth="1"/>
    <col min="14603" max="14603" width="10.875" style="273" customWidth="1"/>
    <col min="14604" max="14604" width="9.625" style="273" customWidth="1"/>
    <col min="14605" max="14605" width="11.125" style="273" customWidth="1"/>
    <col min="14606" max="14606" width="9.625" style="273" customWidth="1"/>
    <col min="14607" max="14607" width="11.25" style="273" customWidth="1"/>
    <col min="14608" max="14608" width="9.625" style="273" customWidth="1"/>
    <col min="14609" max="14848" width="9" style="273"/>
    <col min="14849" max="14849" width="9.625" style="273" customWidth="1"/>
    <col min="14850" max="14850" width="8.5" style="273" customWidth="1"/>
    <col min="14851" max="14851" width="10.25" style="273" customWidth="1"/>
    <col min="14852" max="14852" width="9.625" style="273" customWidth="1"/>
    <col min="14853" max="14853" width="10.5" style="273" customWidth="1"/>
    <col min="14854" max="14854" width="9.625" style="273" customWidth="1"/>
    <col min="14855" max="14855" width="10.75" style="273" customWidth="1"/>
    <col min="14856" max="14856" width="9.625" style="273" customWidth="1"/>
    <col min="14857" max="14857" width="10.75" style="273" customWidth="1"/>
    <col min="14858" max="14858" width="9.625" style="273" customWidth="1"/>
    <col min="14859" max="14859" width="10.875" style="273" customWidth="1"/>
    <col min="14860" max="14860" width="9.625" style="273" customWidth="1"/>
    <col min="14861" max="14861" width="11.125" style="273" customWidth="1"/>
    <col min="14862" max="14862" width="9.625" style="273" customWidth="1"/>
    <col min="14863" max="14863" width="11.25" style="273" customWidth="1"/>
    <col min="14864" max="14864" width="9.625" style="273" customWidth="1"/>
    <col min="14865" max="15104" width="9" style="273"/>
    <col min="15105" max="15105" width="9.625" style="273" customWidth="1"/>
    <col min="15106" max="15106" width="8.5" style="273" customWidth="1"/>
    <col min="15107" max="15107" width="10.25" style="273" customWidth="1"/>
    <col min="15108" max="15108" width="9.625" style="273" customWidth="1"/>
    <col min="15109" max="15109" width="10.5" style="273" customWidth="1"/>
    <col min="15110" max="15110" width="9.625" style="273" customWidth="1"/>
    <col min="15111" max="15111" width="10.75" style="273" customWidth="1"/>
    <col min="15112" max="15112" width="9.625" style="273" customWidth="1"/>
    <col min="15113" max="15113" width="10.75" style="273" customWidth="1"/>
    <col min="15114" max="15114" width="9.625" style="273" customWidth="1"/>
    <col min="15115" max="15115" width="10.875" style="273" customWidth="1"/>
    <col min="15116" max="15116" width="9.625" style="273" customWidth="1"/>
    <col min="15117" max="15117" width="11.125" style="273" customWidth="1"/>
    <col min="15118" max="15118" width="9.625" style="273" customWidth="1"/>
    <col min="15119" max="15119" width="11.25" style="273" customWidth="1"/>
    <col min="15120" max="15120" width="9.625" style="273" customWidth="1"/>
    <col min="15121" max="15360" width="9" style="273"/>
    <col min="15361" max="15361" width="9.625" style="273" customWidth="1"/>
    <col min="15362" max="15362" width="8.5" style="273" customWidth="1"/>
    <col min="15363" max="15363" width="10.25" style="273" customWidth="1"/>
    <col min="15364" max="15364" width="9.625" style="273" customWidth="1"/>
    <col min="15365" max="15365" width="10.5" style="273" customWidth="1"/>
    <col min="15366" max="15366" width="9.625" style="273" customWidth="1"/>
    <col min="15367" max="15367" width="10.75" style="273" customWidth="1"/>
    <col min="15368" max="15368" width="9.625" style="273" customWidth="1"/>
    <col min="15369" max="15369" width="10.75" style="273" customWidth="1"/>
    <col min="15370" max="15370" width="9.625" style="273" customWidth="1"/>
    <col min="15371" max="15371" width="10.875" style="273" customWidth="1"/>
    <col min="15372" max="15372" width="9.625" style="273" customWidth="1"/>
    <col min="15373" max="15373" width="11.125" style="273" customWidth="1"/>
    <col min="15374" max="15374" width="9.625" style="273" customWidth="1"/>
    <col min="15375" max="15375" width="11.25" style="273" customWidth="1"/>
    <col min="15376" max="15376" width="9.625" style="273" customWidth="1"/>
    <col min="15377" max="15616" width="9" style="273"/>
    <col min="15617" max="15617" width="9.625" style="273" customWidth="1"/>
    <col min="15618" max="15618" width="8.5" style="273" customWidth="1"/>
    <col min="15619" max="15619" width="10.25" style="273" customWidth="1"/>
    <col min="15620" max="15620" width="9.625" style="273" customWidth="1"/>
    <col min="15621" max="15621" width="10.5" style="273" customWidth="1"/>
    <col min="15622" max="15622" width="9.625" style="273" customWidth="1"/>
    <col min="15623" max="15623" width="10.75" style="273" customWidth="1"/>
    <col min="15624" max="15624" width="9.625" style="273" customWidth="1"/>
    <col min="15625" max="15625" width="10.75" style="273" customWidth="1"/>
    <col min="15626" max="15626" width="9.625" style="273" customWidth="1"/>
    <col min="15627" max="15627" width="10.875" style="273" customWidth="1"/>
    <col min="15628" max="15628" width="9.625" style="273" customWidth="1"/>
    <col min="15629" max="15629" width="11.125" style="273" customWidth="1"/>
    <col min="15630" max="15630" width="9.625" style="273" customWidth="1"/>
    <col min="15631" max="15631" width="11.25" style="273" customWidth="1"/>
    <col min="15632" max="15632" width="9.625" style="273" customWidth="1"/>
    <col min="15633" max="15872" width="9" style="273"/>
    <col min="15873" max="15873" width="9.625" style="273" customWidth="1"/>
    <col min="15874" max="15874" width="8.5" style="273" customWidth="1"/>
    <col min="15875" max="15875" width="10.25" style="273" customWidth="1"/>
    <col min="15876" max="15876" width="9.625" style="273" customWidth="1"/>
    <col min="15877" max="15877" width="10.5" style="273" customWidth="1"/>
    <col min="15878" max="15878" width="9.625" style="273" customWidth="1"/>
    <col min="15879" max="15879" width="10.75" style="273" customWidth="1"/>
    <col min="15880" max="15880" width="9.625" style="273" customWidth="1"/>
    <col min="15881" max="15881" width="10.75" style="273" customWidth="1"/>
    <col min="15882" max="15882" width="9.625" style="273" customWidth="1"/>
    <col min="15883" max="15883" width="10.875" style="273" customWidth="1"/>
    <col min="15884" max="15884" width="9.625" style="273" customWidth="1"/>
    <col min="15885" max="15885" width="11.125" style="273" customWidth="1"/>
    <col min="15886" max="15886" width="9.625" style="273" customWidth="1"/>
    <col min="15887" max="15887" width="11.25" style="273" customWidth="1"/>
    <col min="15888" max="15888" width="9.625" style="273" customWidth="1"/>
    <col min="15889" max="16128" width="9" style="273"/>
    <col min="16129" max="16129" width="9.625" style="273" customWidth="1"/>
    <col min="16130" max="16130" width="8.5" style="273" customWidth="1"/>
    <col min="16131" max="16131" width="10.25" style="273" customWidth="1"/>
    <col min="16132" max="16132" width="9.625" style="273" customWidth="1"/>
    <col min="16133" max="16133" width="10.5" style="273" customWidth="1"/>
    <col min="16134" max="16134" width="9.625" style="273" customWidth="1"/>
    <col min="16135" max="16135" width="10.75" style="273" customWidth="1"/>
    <col min="16136" max="16136" width="9.625" style="273" customWidth="1"/>
    <col min="16137" max="16137" width="10.75" style="273" customWidth="1"/>
    <col min="16138" max="16138" width="9.625" style="273" customWidth="1"/>
    <col min="16139" max="16139" width="10.875" style="273" customWidth="1"/>
    <col min="16140" max="16140" width="9.625" style="273" customWidth="1"/>
    <col min="16141" max="16141" width="11.125" style="273" customWidth="1"/>
    <col min="16142" max="16142" width="9.625" style="273" customWidth="1"/>
    <col min="16143" max="16143" width="11.25" style="273" customWidth="1"/>
    <col min="16144" max="16144" width="9.625" style="273" customWidth="1"/>
    <col min="16145" max="16384" width="9" style="273"/>
  </cols>
  <sheetData>
    <row r="2" spans="1:17" ht="22.5" customHeight="1">
      <c r="B2" s="2193" t="s">
        <v>1370</v>
      </c>
      <c r="C2" s="2193"/>
      <c r="D2" s="2193"/>
      <c r="E2" s="2193"/>
      <c r="F2" s="2193"/>
      <c r="G2" s="2193"/>
      <c r="I2" s="1765" t="s">
        <v>1371</v>
      </c>
      <c r="J2" s="1765"/>
      <c r="K2" s="1765"/>
      <c r="L2" s="1765"/>
      <c r="M2" s="1765"/>
      <c r="N2" s="1765"/>
      <c r="O2" s="1765"/>
    </row>
    <row r="4" spans="1:17" s="373" customFormat="1" ht="15" thickBot="1">
      <c r="A4" s="373" t="s">
        <v>1372</v>
      </c>
      <c r="D4" s="1501"/>
      <c r="N4" s="373" t="s">
        <v>1373</v>
      </c>
    </row>
    <row r="5" spans="1:17" s="1439" customFormat="1" ht="20.25" customHeight="1">
      <c r="A5" s="646"/>
      <c r="B5" s="1845" t="s">
        <v>1374</v>
      </c>
      <c r="C5" s="2194"/>
      <c r="D5" s="1845" t="s">
        <v>1375</v>
      </c>
      <c r="E5" s="2194"/>
      <c r="F5" s="1845" t="s">
        <v>1376</v>
      </c>
      <c r="G5" s="2194"/>
      <c r="H5" s="1845" t="s">
        <v>1377</v>
      </c>
      <c r="I5" s="2194"/>
      <c r="J5" s="1845" t="s">
        <v>1378</v>
      </c>
      <c r="K5" s="2194"/>
      <c r="L5" s="1845" t="s">
        <v>1379</v>
      </c>
      <c r="M5" s="2194"/>
      <c r="N5" s="1845" t="s">
        <v>1380</v>
      </c>
      <c r="O5" s="2194"/>
      <c r="P5" s="646"/>
    </row>
    <row r="6" spans="1:17" s="1439" customFormat="1" ht="30.75" customHeight="1">
      <c r="A6" s="304" t="s">
        <v>1381</v>
      </c>
      <c r="B6" s="2195" t="s">
        <v>1382</v>
      </c>
      <c r="C6" s="2196"/>
      <c r="D6" s="2195" t="s">
        <v>1383</v>
      </c>
      <c r="E6" s="2196"/>
      <c r="F6" s="2195" t="s">
        <v>1384</v>
      </c>
      <c r="G6" s="2196"/>
      <c r="H6" s="2198" t="s">
        <v>1385</v>
      </c>
      <c r="I6" s="2196"/>
      <c r="J6" s="2195" t="s">
        <v>1386</v>
      </c>
      <c r="K6" s="2196"/>
      <c r="L6" s="2195" t="s">
        <v>1387</v>
      </c>
      <c r="M6" s="2196"/>
      <c r="N6" s="2195" t="s">
        <v>1388</v>
      </c>
      <c r="O6" s="2196"/>
      <c r="P6" s="304" t="s">
        <v>1389</v>
      </c>
    </row>
    <row r="7" spans="1:17" s="1439" customFormat="1" ht="21.75" customHeight="1">
      <c r="A7" s="304"/>
      <c r="B7" s="649" t="s">
        <v>1390</v>
      </c>
      <c r="C7" s="649" t="s">
        <v>1391</v>
      </c>
      <c r="D7" s="649" t="s">
        <v>1390</v>
      </c>
      <c r="E7" s="649" t="s">
        <v>1391</v>
      </c>
      <c r="F7" s="649" t="s">
        <v>1390</v>
      </c>
      <c r="G7" s="649" t="s">
        <v>1391</v>
      </c>
      <c r="H7" s="649" t="s">
        <v>1390</v>
      </c>
      <c r="I7" s="649" t="s">
        <v>1391</v>
      </c>
      <c r="J7" s="649" t="s">
        <v>1390</v>
      </c>
      <c r="K7" s="649" t="s">
        <v>1391</v>
      </c>
      <c r="L7" s="649" t="s">
        <v>1390</v>
      </c>
      <c r="M7" s="649" t="s">
        <v>1391</v>
      </c>
      <c r="N7" s="649" t="s">
        <v>1390</v>
      </c>
      <c r="O7" s="649" t="s">
        <v>1391</v>
      </c>
      <c r="P7" s="304"/>
    </row>
    <row r="8" spans="1:17" s="1439" customFormat="1" ht="27.75" customHeight="1">
      <c r="A8" s="652"/>
      <c r="B8" s="657" t="s">
        <v>1392</v>
      </c>
      <c r="C8" s="1502" t="s">
        <v>1393</v>
      </c>
      <c r="D8" s="657" t="s">
        <v>1392</v>
      </c>
      <c r="E8" s="1502" t="s">
        <v>1393</v>
      </c>
      <c r="F8" s="657" t="s">
        <v>1392</v>
      </c>
      <c r="G8" s="1502" t="s">
        <v>1393</v>
      </c>
      <c r="H8" s="657" t="s">
        <v>1392</v>
      </c>
      <c r="I8" s="1502" t="s">
        <v>1393</v>
      </c>
      <c r="J8" s="657" t="s">
        <v>1392</v>
      </c>
      <c r="K8" s="1502" t="s">
        <v>1393</v>
      </c>
      <c r="L8" s="657" t="s">
        <v>1392</v>
      </c>
      <c r="M8" s="1502" t="s">
        <v>1393</v>
      </c>
      <c r="N8" s="657" t="s">
        <v>1392</v>
      </c>
      <c r="O8" s="1502" t="s">
        <v>1393</v>
      </c>
      <c r="P8" s="652"/>
      <c r="Q8" s="304"/>
    </row>
    <row r="9" spans="1:17" s="663" customFormat="1" ht="35.1" customHeight="1">
      <c r="A9" s="664">
        <v>2011</v>
      </c>
      <c r="B9" s="1503">
        <v>6.5</v>
      </c>
      <c r="C9" s="413">
        <v>458</v>
      </c>
      <c r="D9" s="1504">
        <v>4.8</v>
      </c>
      <c r="E9" s="413">
        <v>423</v>
      </c>
      <c r="F9" s="1504">
        <v>1.6</v>
      </c>
      <c r="G9" s="413">
        <v>35</v>
      </c>
      <c r="H9" s="1505">
        <v>0.1</v>
      </c>
      <c r="I9" s="413" t="s">
        <v>1394</v>
      </c>
      <c r="J9" s="1504" t="s">
        <v>1394</v>
      </c>
      <c r="K9" s="413" t="s">
        <v>1394</v>
      </c>
      <c r="L9" s="413" t="s">
        <v>1394</v>
      </c>
      <c r="M9" s="413" t="s">
        <v>1394</v>
      </c>
      <c r="N9" s="1504" t="s">
        <v>1394</v>
      </c>
      <c r="O9" s="1506" t="s">
        <v>1394</v>
      </c>
      <c r="P9" s="664">
        <v>2011</v>
      </c>
    </row>
    <row r="10" spans="1:17" s="663" customFormat="1" ht="35.1" customHeight="1">
      <c r="A10" s="664">
        <v>2012</v>
      </c>
      <c r="B10" s="1503">
        <v>8.1</v>
      </c>
      <c r="C10" s="413">
        <v>908</v>
      </c>
      <c r="D10" s="1504">
        <v>5.3</v>
      </c>
      <c r="E10" s="413">
        <v>856</v>
      </c>
      <c r="F10" s="1504">
        <v>1.7</v>
      </c>
      <c r="G10" s="413">
        <v>52</v>
      </c>
      <c r="H10" s="1505">
        <v>1.1000000000000001</v>
      </c>
      <c r="I10" s="413" t="s">
        <v>1394</v>
      </c>
      <c r="J10" s="413" t="s">
        <v>1394</v>
      </c>
      <c r="K10" s="413" t="s">
        <v>1394</v>
      </c>
      <c r="L10" s="413" t="s">
        <v>1394</v>
      </c>
      <c r="M10" s="413" t="s">
        <v>1394</v>
      </c>
      <c r="N10" s="413" t="s">
        <v>1394</v>
      </c>
      <c r="O10" s="1506" t="s">
        <v>1394</v>
      </c>
      <c r="P10" s="664">
        <v>2012</v>
      </c>
    </row>
    <row r="11" spans="1:17" s="663" customFormat="1" ht="35.1" customHeight="1">
      <c r="A11" s="664">
        <v>2013</v>
      </c>
      <c r="B11" s="1503">
        <v>7.6</v>
      </c>
      <c r="C11" s="413">
        <v>1139</v>
      </c>
      <c r="D11" s="1504">
        <v>5.3</v>
      </c>
      <c r="E11" s="413">
        <v>856</v>
      </c>
      <c r="F11" s="1504">
        <v>1.8</v>
      </c>
      <c r="G11" s="413">
        <v>143</v>
      </c>
      <c r="H11" s="1505">
        <v>0.1</v>
      </c>
      <c r="I11" s="413">
        <v>80</v>
      </c>
      <c r="J11" s="413" t="s">
        <v>1394</v>
      </c>
      <c r="K11" s="413" t="s">
        <v>1394</v>
      </c>
      <c r="L11" s="413" t="s">
        <v>1394</v>
      </c>
      <c r="M11" s="413" t="s">
        <v>1394</v>
      </c>
      <c r="N11" s="413">
        <v>0.4</v>
      </c>
      <c r="O11" s="1506">
        <v>60</v>
      </c>
      <c r="P11" s="664">
        <v>2013</v>
      </c>
    </row>
    <row r="12" spans="1:17" s="120" customFormat="1" ht="35.1" customHeight="1">
      <c r="A12" s="664">
        <v>2014</v>
      </c>
      <c r="B12" s="1503">
        <v>7.7700000000000005</v>
      </c>
      <c r="C12" s="413">
        <v>5032</v>
      </c>
      <c r="D12" s="1504">
        <v>5.7</v>
      </c>
      <c r="E12" s="413">
        <v>4367</v>
      </c>
      <c r="F12" s="1504">
        <v>1.5</v>
      </c>
      <c r="G12" s="413">
        <v>145</v>
      </c>
      <c r="H12" s="1505">
        <v>0.15</v>
      </c>
      <c r="I12" s="413">
        <v>85</v>
      </c>
      <c r="J12" s="413" t="s">
        <v>1394</v>
      </c>
      <c r="K12" s="413" t="s">
        <v>1394</v>
      </c>
      <c r="L12" s="413"/>
      <c r="M12" s="413" t="s">
        <v>1394</v>
      </c>
      <c r="N12" s="413">
        <v>0.42</v>
      </c>
      <c r="O12" s="1506">
        <v>435</v>
      </c>
      <c r="P12" s="664">
        <v>2014</v>
      </c>
    </row>
    <row r="13" spans="1:17" s="120" customFormat="1" ht="35.1" customHeight="1">
      <c r="A13" s="664">
        <v>2015</v>
      </c>
      <c r="B13" s="1503">
        <v>5.8</v>
      </c>
      <c r="C13" s="413">
        <v>699</v>
      </c>
      <c r="D13" s="1504">
        <v>2.8</v>
      </c>
      <c r="E13" s="413">
        <v>442</v>
      </c>
      <c r="F13" s="1504">
        <v>1.5</v>
      </c>
      <c r="G13" s="413">
        <v>145</v>
      </c>
      <c r="H13" s="1505">
        <v>0.2</v>
      </c>
      <c r="I13" s="413">
        <v>85</v>
      </c>
      <c r="J13" s="413" t="s">
        <v>1394</v>
      </c>
      <c r="K13" s="413" t="s">
        <v>1394</v>
      </c>
      <c r="L13" s="413"/>
      <c r="M13" s="413" t="s">
        <v>1394</v>
      </c>
      <c r="N13" s="413">
        <v>1.3</v>
      </c>
      <c r="O13" s="1506">
        <v>27</v>
      </c>
      <c r="P13" s="664">
        <v>2015</v>
      </c>
    </row>
    <row r="14" spans="1:17" s="1509" customFormat="1" ht="35.1" customHeight="1" thickBot="1">
      <c r="A14" s="1507">
        <v>2016</v>
      </c>
      <c r="B14" s="1508">
        <f>SUM(D14,F14,H14,J14,L14,N14)</f>
        <v>6.5000000000000009</v>
      </c>
      <c r="C14" s="419">
        <f>SUM(E14,G14,I14,K14,M14,O14)</f>
        <v>781</v>
      </c>
      <c r="D14" s="1603">
        <v>3.9</v>
      </c>
      <c r="E14" s="1602">
        <v>512</v>
      </c>
      <c r="F14" s="1603">
        <v>1.5</v>
      </c>
      <c r="G14" s="1602">
        <v>145</v>
      </c>
      <c r="H14" s="1604">
        <v>0.2</v>
      </c>
      <c r="I14" s="1602">
        <v>85</v>
      </c>
      <c r="J14" s="1602" t="s">
        <v>1394</v>
      </c>
      <c r="K14" s="1602" t="s">
        <v>1394</v>
      </c>
      <c r="L14" s="1602"/>
      <c r="M14" s="1602" t="s">
        <v>1394</v>
      </c>
      <c r="N14" s="1604">
        <v>0.9</v>
      </c>
      <c r="O14" s="1605">
        <v>39</v>
      </c>
      <c r="P14" s="1507">
        <v>2016</v>
      </c>
    </row>
    <row r="15" spans="1:17" s="1516" customFormat="1" ht="26.25" customHeight="1">
      <c r="A15" s="1510" t="s">
        <v>1395</v>
      </c>
      <c r="B15" s="1511"/>
      <c r="C15" s="1511"/>
      <c r="D15" s="1512"/>
      <c r="E15" s="1513"/>
      <c r="F15" s="1512"/>
      <c r="G15" s="1512"/>
      <c r="H15" s="1514"/>
      <c r="I15" s="1514"/>
      <c r="J15" s="1512"/>
      <c r="K15" s="1512"/>
      <c r="L15" s="1512"/>
      <c r="M15" s="1512"/>
      <c r="N15" s="1512"/>
      <c r="O15" s="1512"/>
      <c r="P15" s="1515"/>
    </row>
    <row r="16" spans="1:17" s="373" customFormat="1" ht="17.25" customHeight="1">
      <c r="A16" s="2197" t="s">
        <v>1396</v>
      </c>
      <c r="B16" s="2197"/>
      <c r="C16" s="2197"/>
      <c r="D16" s="2197"/>
      <c r="E16" s="1517"/>
      <c r="F16" s="1517"/>
      <c r="G16" s="1517"/>
      <c r="H16" s="1517" t="s">
        <v>1397</v>
      </c>
      <c r="I16" s="1517"/>
      <c r="J16" s="1517"/>
      <c r="K16" s="1517"/>
      <c r="L16" s="1517"/>
      <c r="M16" s="1517"/>
      <c r="N16" s="1517"/>
      <c r="O16" s="1517"/>
      <c r="P16" s="1517"/>
    </row>
    <row r="17" spans="4:4" s="1517" customFormat="1">
      <c r="D17" s="1518"/>
    </row>
    <row r="18" spans="4:4" s="373" customFormat="1">
      <c r="D18" s="1501"/>
    </row>
  </sheetData>
  <mergeCells count="17">
    <mergeCell ref="N6:O6"/>
    <mergeCell ref="A16:D16"/>
    <mergeCell ref="B6:C6"/>
    <mergeCell ref="D6:E6"/>
    <mergeCell ref="F6:G6"/>
    <mergeCell ref="H6:I6"/>
    <mergeCell ref="J6:K6"/>
    <mergeCell ref="L6:M6"/>
    <mergeCell ref="B2:G2"/>
    <mergeCell ref="I2:O2"/>
    <mergeCell ref="B5:C5"/>
    <mergeCell ref="D5:E5"/>
    <mergeCell ref="F5:G5"/>
    <mergeCell ref="H5:I5"/>
    <mergeCell ref="J5:K5"/>
    <mergeCell ref="L5:M5"/>
    <mergeCell ref="N5:O5"/>
  </mergeCells>
  <phoneticPr fontId="4" type="noConversion"/>
  <printOptions horizontalCentered="1"/>
  <pageMargins left="0.35433070866141736" right="0.15748031496062992" top="0.98425196850393704" bottom="0.98425196850393704" header="0.51181102362204722" footer="0.51181102362204722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49</vt:i4>
      </vt:variant>
      <vt:variant>
        <vt:lpstr>이름이 지정된 범위</vt:lpstr>
      </vt:variant>
      <vt:variant>
        <vt:i4>26</vt:i4>
      </vt:variant>
    </vt:vector>
  </HeadingPairs>
  <TitlesOfParts>
    <vt:vector size="75" baseType="lpstr">
      <vt:lpstr>1.농가및농가인구</vt:lpstr>
      <vt:lpstr>2.연령별농가인구</vt:lpstr>
      <vt:lpstr>3.경지면적</vt:lpstr>
      <vt:lpstr>4.경지규모별농가</vt:lpstr>
      <vt:lpstr>5.농업진흥지역지정</vt:lpstr>
      <vt:lpstr>6.한국농어촌공사</vt:lpstr>
      <vt:lpstr>7.수리답및경지정리현황</vt:lpstr>
      <vt:lpstr>8.수리시설및방조제현황</vt:lpstr>
      <vt:lpstr>9.식량작물생산량</vt:lpstr>
      <vt:lpstr>9-1미곡</vt:lpstr>
      <vt:lpstr>9-2맥류</vt:lpstr>
      <vt:lpstr>9-3.잡곡</vt:lpstr>
      <vt:lpstr>9-4.두류</vt:lpstr>
      <vt:lpstr>9-5.서류</vt:lpstr>
      <vt:lpstr>10.채소류생산량 </vt:lpstr>
      <vt:lpstr>11.특용작물생산량</vt:lpstr>
      <vt:lpstr>12.과실류생산량</vt:lpstr>
      <vt:lpstr>13. 인삼재배 및 생산</vt:lpstr>
      <vt:lpstr>14. 공공비축 미곡 매입실적</vt:lpstr>
      <vt:lpstr>15. 보리매입실적</vt:lpstr>
      <vt:lpstr>16.정부관리양곡보관창고</vt:lpstr>
      <vt:lpstr>17.정부관리양곡가공공장</vt:lpstr>
      <vt:lpstr>18.농업협동조합</vt:lpstr>
      <vt:lpstr>19.축협</vt:lpstr>
      <vt:lpstr>20.산림조합</vt:lpstr>
      <vt:lpstr>21.원협</vt:lpstr>
      <vt:lpstr>22.농업용기계보유</vt:lpstr>
      <vt:lpstr>23.비료공급</vt:lpstr>
      <vt:lpstr>24.농업용지하수</vt:lpstr>
      <vt:lpstr>25.가축사육</vt:lpstr>
      <vt:lpstr>26.가축전염병발생</vt:lpstr>
      <vt:lpstr>27.가축전염병예방주사실적</vt:lpstr>
      <vt:lpstr>28.수의사현황</vt:lpstr>
      <vt:lpstr>29.도축검사</vt:lpstr>
      <vt:lpstr>30. 배합사료생산</vt:lpstr>
      <vt:lpstr>31.축산물위생관계업소</vt:lpstr>
      <vt:lpstr>32.소유별산림면적</vt:lpstr>
      <vt:lpstr>33.임상별산림면적</vt:lpstr>
      <vt:lpstr>34.임상별임목축적</vt:lpstr>
      <vt:lpstr>35.임산물생산량</vt:lpstr>
      <vt:lpstr>36.사방사업</vt:lpstr>
      <vt:lpstr>37.조림</vt:lpstr>
      <vt:lpstr>38.산림피해</vt:lpstr>
      <vt:lpstr>39-1.어가및어가인구</vt:lpstr>
      <vt:lpstr>39-2.어가및어가인구</vt:lpstr>
      <vt:lpstr>40.어선보유</vt:lpstr>
      <vt:lpstr>41. 수산물가공품 생산고</vt:lpstr>
      <vt:lpstr>42. 친환경 농축산물 출하현황</vt:lpstr>
      <vt:lpstr>43. 화훼류 재배현황</vt:lpstr>
      <vt:lpstr>'1.농가및농가인구'!Print_Area</vt:lpstr>
      <vt:lpstr>'11.특용작물생산량'!Print_Area</vt:lpstr>
      <vt:lpstr>'12.과실류생산량'!Print_Area</vt:lpstr>
      <vt:lpstr>'14. 공공비축 미곡 매입실적'!Print_Area</vt:lpstr>
      <vt:lpstr>'16.정부관리양곡보관창고'!Print_Area</vt:lpstr>
      <vt:lpstr>'17.정부관리양곡가공공장'!Print_Area</vt:lpstr>
      <vt:lpstr>'18.농업협동조합'!Print_Area</vt:lpstr>
      <vt:lpstr>'20.산림조합'!Print_Area</vt:lpstr>
      <vt:lpstr>'22.농업용기계보유'!Print_Area</vt:lpstr>
      <vt:lpstr>'26.가축전염병발생'!Print_Area</vt:lpstr>
      <vt:lpstr>'28.수의사현황'!Print_Area</vt:lpstr>
      <vt:lpstr>'29.도축검사'!Print_Area</vt:lpstr>
      <vt:lpstr>'3.경지면적'!Print_Area</vt:lpstr>
      <vt:lpstr>'31.축산물위생관계업소'!Print_Area</vt:lpstr>
      <vt:lpstr>'34.임상별임목축적'!Print_Area</vt:lpstr>
      <vt:lpstr>'35.임산물생산량'!Print_Area</vt:lpstr>
      <vt:lpstr>'36.사방사업'!Print_Area</vt:lpstr>
      <vt:lpstr>'39-1.어가및어가인구'!Print_Area</vt:lpstr>
      <vt:lpstr>'39-2.어가및어가인구'!Print_Area</vt:lpstr>
      <vt:lpstr>'4.경지규모별농가'!Print_Area</vt:lpstr>
      <vt:lpstr>'40.어선보유'!Print_Area</vt:lpstr>
      <vt:lpstr>'41. 수산물가공품 생산고'!Print_Area</vt:lpstr>
      <vt:lpstr>'42. 친환경 농축산물 출하현황'!Print_Area</vt:lpstr>
      <vt:lpstr>'5.농업진흥지역지정'!Print_Area</vt:lpstr>
      <vt:lpstr>'8.수리시설및방조제현황'!Print_Area</vt:lpstr>
      <vt:lpstr>'9-1미곡'!Print_Area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홍성군청</dc:creator>
  <cp:lastModifiedBy>홍성군청</cp:lastModifiedBy>
  <dcterms:created xsi:type="dcterms:W3CDTF">2017-09-07T04:29:11Z</dcterms:created>
  <dcterms:modified xsi:type="dcterms:W3CDTF">2017-12-20T02:46:56Z</dcterms:modified>
</cp:coreProperties>
</file>