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전송\DiDim\_게시판\_etc\_gift\노트북_배터리_점검\260506_hp7000설정값\"/>
    </mc:Choice>
  </mc:AlternateContent>
  <bookViews>
    <workbookView xWindow="1575" yWindow="885" windowWidth="20280" windowHeight="122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2" i="1"/>
  <c r="F12" i="1" s="1"/>
  <c r="G15" i="1" s="1"/>
  <c r="H15" i="1" s="1"/>
  <c r="H12" i="1" l="1"/>
  <c r="G16" i="1"/>
  <c r="H16" i="1" s="1"/>
  <c r="G17" i="1"/>
  <c r="H17" i="1" s="1"/>
</calcChain>
</file>

<file path=xl/sharedStrings.xml><?xml version="1.0" encoding="utf-8"?>
<sst xmlns="http://schemas.openxmlformats.org/spreadsheetml/2006/main" count="32" uniqueCount="25">
  <si>
    <t>DESIGN CAPACITY</t>
  </si>
  <si>
    <t>FULL CHARGE CAPACITY</t>
  </si>
  <si>
    <t>mWh</t>
    <phoneticPr fontId="1" type="noConversion"/>
  </si>
  <si>
    <t>교체</t>
    <phoneticPr fontId="1" type="noConversion"/>
  </si>
  <si>
    <t>성능저하시작</t>
    <phoneticPr fontId="1" type="noConversion"/>
  </si>
  <si>
    <t>정상</t>
    <phoneticPr fontId="1" type="noConversion"/>
  </si>
  <si>
    <t>일 사용</t>
    <phoneticPr fontId="1" type="noConversion"/>
  </si>
  <si>
    <t>추정일</t>
    <phoneticPr fontId="1" type="noConversion"/>
  </si>
  <si>
    <t>직선보간법</t>
    <phoneticPr fontId="1" type="noConversion"/>
  </si>
  <si>
    <t>노트북</t>
    <phoneticPr fontId="1" type="noConversion"/>
  </si>
  <si>
    <t xml:space="preserve"> 또는 새 배터리 구매일:</t>
    <phoneticPr fontId="1" type="noConversion"/>
  </si>
  <si>
    <t>교체 신호: 배터리가 물리적으로 부풀거나, 갑자기 전원이 꺼짐, 어뎁터 없이는 부팅안됨</t>
    <phoneticPr fontId="1" type="noConversion"/>
  </si>
  <si>
    <t>배터리 보호모드를 사용하면 수명(사용일)을 늘릴 수 있습니다.</t>
    <phoneticPr fontId="1" type="noConversion"/>
  </si>
  <si>
    <t>③ 교체</t>
    <phoneticPr fontId="1" type="noConversion"/>
  </si>
  <si>
    <t>-</t>
    <phoneticPr fontId="1" type="noConversion"/>
  </si>
  <si>
    <t>60%미만은 교체, 완충 후 사용시간 절반이하, 3년이상이면 체크필요</t>
    <phoneticPr fontId="1" type="noConversion"/>
  </si>
  <si>
    <t>위 값과 동일(100%)하면 3년사용 무난</t>
    <phoneticPr fontId="1" type="noConversion"/>
  </si>
  <si>
    <t>현 배터리 능력치 =====</t>
    <phoneticPr fontId="1" type="noConversion"/>
  </si>
  <si>
    <t>비 고</t>
    <phoneticPr fontId="1" type="noConversion"/>
  </si>
  <si>
    <t>추정일 보다 클 수 있음</t>
    <phoneticPr fontId="1" type="noConversion"/>
  </si>
  <si>
    <t>추정일 보다 적을 수 있음</t>
    <phoneticPr fontId="1" type="noConversion"/>
  </si>
  <si>
    <t>배터리 교체비용: 5~15만원 (As를 계속 받으려면 정품권유)</t>
    <phoneticPr fontId="1" type="noConversion"/>
  </si>
  <si>
    <r>
      <t xml:space="preserve">② 레포트 내용으로 사용량 추정 </t>
    </r>
    <r>
      <rPr>
        <sz val="11"/>
        <color rgb="FFFF0000"/>
        <rFont val="맑은 고딕"/>
        <family val="3"/>
        <charset val="129"/>
        <scheme val="minor"/>
      </rPr>
      <t>(적색 내용입력, 아래는 사용량이 매우적은 노트북)</t>
    </r>
    <phoneticPr fontId="1" type="noConversion"/>
  </si>
  <si>
    <r>
      <rPr>
        <b/>
        <u/>
        <sz val="11"/>
        <color theme="10"/>
        <rFont val="맑은 고딕"/>
        <family val="3"/>
        <charset val="129"/>
        <scheme val="minor"/>
      </rPr>
      <t xml:space="preserve">① </t>
    </r>
    <r>
      <rPr>
        <b/>
        <u/>
        <sz val="14"/>
        <color theme="10"/>
        <rFont val="맑은 고딕"/>
        <family val="3"/>
        <charset val="129"/>
        <scheme val="minor"/>
      </rPr>
      <t>레포트 생성</t>
    </r>
    <r>
      <rPr>
        <b/>
        <u/>
        <sz val="11"/>
        <color theme="10"/>
        <rFont val="맑은 고딕"/>
        <family val="3"/>
        <charset val="129"/>
        <scheme val="minor"/>
      </rPr>
      <t xml:space="preserve">(노트북에서 가동, 클릭 또는 첨부파일 실행(batt.bat, </t>
    </r>
    <r>
      <rPr>
        <b/>
        <u/>
        <sz val="10"/>
        <color theme="10"/>
        <rFont val="맑은 고딕"/>
        <family val="3"/>
        <charset val="129"/>
        <scheme val="minor"/>
      </rPr>
      <t>메시지(보안, 신뢰, 실행) 클릭</t>
    </r>
    <r>
      <rPr>
        <b/>
        <u/>
        <sz val="11"/>
        <color theme="10"/>
        <rFont val="맑은 고딕"/>
        <family val="3"/>
        <charset val="129"/>
        <scheme val="minor"/>
      </rPr>
      <t>))</t>
    </r>
    <phoneticPr fontId="1" type="noConversion"/>
  </si>
  <si>
    <t>노트북 배터리 사용 추정일 산정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</si>
</sst>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%\ \~"/>
    <numFmt numFmtId="177" formatCode="\~\ 0%"/>
    <numFmt numFmtId="178" formatCode="&quot;(&quot;0.00&quot;년)&quot;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1"/>
      <color theme="0" tint="-0.34998626667073579"/>
      <name val="맑은 고딕"/>
      <family val="3"/>
      <charset val="129"/>
      <scheme val="minor"/>
    </font>
    <font>
      <b/>
      <u/>
      <sz val="11"/>
      <color theme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u/>
      <sz val="14"/>
      <color theme="1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u/>
      <sz val="10"/>
      <color theme="1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41" fontId="4" fillId="0" borderId="0" xfId="2" applyFont="1">
      <alignment vertical="center"/>
    </xf>
    <xf numFmtId="41" fontId="0" fillId="0" borderId="0" xfId="2" applyFont="1">
      <alignment vertical="center"/>
    </xf>
    <xf numFmtId="14" fontId="4" fillId="0" borderId="0" xfId="0" applyNumberFormat="1" applyFont="1">
      <alignment vertical="center"/>
    </xf>
    <xf numFmtId="14" fontId="5" fillId="0" borderId="0" xfId="0" applyNumberFormat="1" applyFont="1">
      <alignment vertical="center"/>
    </xf>
    <xf numFmtId="14" fontId="0" fillId="0" borderId="0" xfId="2" applyNumberFormat="1" applyFont="1">
      <alignment vertical="center"/>
    </xf>
    <xf numFmtId="177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0" fillId="0" borderId="3" xfId="0" applyNumberFormat="1" applyBorder="1" applyAlignment="1">
      <alignment horizontal="left" vertical="center"/>
    </xf>
    <xf numFmtId="41" fontId="6" fillId="0" borderId="0" xfId="2" applyFont="1">
      <alignment vertical="center"/>
    </xf>
    <xf numFmtId="0" fontId="5" fillId="0" borderId="0" xfId="0" applyFont="1">
      <alignment vertical="center"/>
    </xf>
    <xf numFmtId="0" fontId="11" fillId="0" borderId="0" xfId="0" applyFont="1">
      <alignment vertical="center"/>
    </xf>
    <xf numFmtId="9" fontId="6" fillId="0" borderId="1" xfId="0" applyNumberFormat="1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15" fillId="0" borderId="0" xfId="1" applyFont="1">
      <alignment vertical="center"/>
    </xf>
    <xf numFmtId="178" fontId="6" fillId="0" borderId="0" xfId="0" applyNumberFormat="1" applyFont="1" applyAlignment="1">
      <alignment horizontal="left" vertical="center"/>
    </xf>
    <xf numFmtId="0" fontId="14" fillId="3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176" fontId="0" fillId="0" borderId="7" xfId="0" applyNumberForma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10" fontId="8" fillId="0" borderId="10" xfId="3" applyNumberFormat="1" applyFont="1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7" xfId="0" applyBorder="1" applyAlignment="1">
      <alignment horizontal="center" vertical="center"/>
    </xf>
    <xf numFmtId="14" fontId="12" fillId="0" borderId="9" xfId="0" applyNumberFormat="1" applyFont="1" applyBorder="1" applyAlignment="1">
      <alignment horizontal="center" vertical="center"/>
    </xf>
    <xf numFmtId="14" fontId="8" fillId="3" borderId="2" xfId="2" applyNumberFormat="1" applyFont="1" applyFill="1" applyBorder="1" applyAlignment="1">
      <alignment horizontal="center" vertical="center"/>
    </xf>
    <xf numFmtId="14" fontId="8" fillId="2" borderId="4" xfId="2" applyNumberFormat="1" applyFont="1" applyFill="1" applyBorder="1" applyAlignment="1">
      <alignment horizontal="center" vertical="center"/>
    </xf>
    <xf numFmtId="14" fontId="5" fillId="0" borderId="7" xfId="2" applyNumberFormat="1" applyFont="1" applyBorder="1" applyAlignment="1">
      <alignment horizontal="center" vertical="center"/>
    </xf>
    <xf numFmtId="14" fontId="7" fillId="0" borderId="1" xfId="2" applyNumberFormat="1" applyFont="1" applyBorder="1" applyAlignment="1">
      <alignment horizontal="center" vertical="center"/>
    </xf>
    <xf numFmtId="14" fontId="0" fillId="0" borderId="3" xfId="2" applyNumberFormat="1" applyFont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9" fillId="0" borderId="0" xfId="0" applyFont="1">
      <alignment vertical="center"/>
    </xf>
    <xf numFmtId="0" fontId="18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</cellXfs>
  <cellStyles count="4">
    <cellStyle name="백분율" xfId="3" builtinId="5"/>
    <cellStyle name="쉼표 [0]" xfId="2" builtinId="6"/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batt.b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tabSelected="1" workbookViewId="0">
      <selection activeCell="H20" sqref="H20"/>
    </sheetView>
  </sheetViews>
  <sheetFormatPr defaultRowHeight="16.5"/>
  <cols>
    <col min="1" max="1" width="2.125" customWidth="1"/>
    <col min="2" max="2" width="5.625" customWidth="1"/>
    <col min="3" max="9" width="11.625" customWidth="1"/>
  </cols>
  <sheetData>
    <row r="1" spans="2:9" ht="26.25">
      <c r="B1" s="35" t="s">
        <v>24</v>
      </c>
      <c r="C1" s="36"/>
      <c r="D1" s="36"/>
      <c r="E1" s="36"/>
      <c r="F1" s="36"/>
      <c r="G1" s="36"/>
      <c r="H1" s="36"/>
      <c r="I1" s="36"/>
    </row>
    <row r="3" spans="2:9" ht="20.25">
      <c r="B3" s="14" t="s">
        <v>23</v>
      </c>
    </row>
    <row r="5" spans="2:9">
      <c r="B5" t="s">
        <v>22</v>
      </c>
    </row>
    <row r="7" spans="2:9">
      <c r="B7" s="13" t="s">
        <v>14</v>
      </c>
      <c r="C7" t="s">
        <v>0</v>
      </c>
      <c r="E7" s="1">
        <v>48016</v>
      </c>
      <c r="F7" t="s">
        <v>2</v>
      </c>
    </row>
    <row r="8" spans="2:9">
      <c r="B8" s="13" t="s">
        <v>14</v>
      </c>
      <c r="C8" t="s">
        <v>1</v>
      </c>
      <c r="E8" s="1">
        <v>33496</v>
      </c>
      <c r="F8" t="s">
        <v>2</v>
      </c>
      <c r="G8" t="s">
        <v>16</v>
      </c>
    </row>
    <row r="9" spans="2:9">
      <c r="E9" s="1"/>
    </row>
    <row r="10" spans="2:9">
      <c r="B10" s="13" t="s">
        <v>14</v>
      </c>
      <c r="C10" t="s">
        <v>9</v>
      </c>
    </row>
    <row r="11" spans="2:9">
      <c r="C11" t="s">
        <v>10</v>
      </c>
      <c r="E11" s="3">
        <v>43252</v>
      </c>
    </row>
    <row r="12" spans="2:9">
      <c r="E12" s="4">
        <f ca="1">NOW()</f>
        <v>46149.516769444446</v>
      </c>
      <c r="F12" s="9">
        <f ca="1">E12-E11</f>
        <v>2897.5167694444463</v>
      </c>
      <c r="G12" t="s">
        <v>6</v>
      </c>
      <c r="H12" s="15">
        <f ca="1">F12/365</f>
        <v>7.9384021080669758</v>
      </c>
    </row>
    <row r="13" spans="2:9" ht="17.25" thickBot="1">
      <c r="E13" s="4"/>
      <c r="F13" s="2"/>
    </row>
    <row r="14" spans="2:9" ht="20.100000000000001" customHeight="1" thickBot="1">
      <c r="B14" s="13" t="s">
        <v>14</v>
      </c>
      <c r="C14" t="s">
        <v>17</v>
      </c>
      <c r="E14" s="20">
        <f>E8/E7</f>
        <v>0.69760079973342215</v>
      </c>
      <c r="F14" s="21"/>
      <c r="G14" s="25" t="s">
        <v>8</v>
      </c>
      <c r="H14" s="22" t="s">
        <v>7</v>
      </c>
      <c r="I14" s="23" t="s">
        <v>18</v>
      </c>
    </row>
    <row r="15" spans="2:9" ht="33.75" thickTop="1">
      <c r="E15" s="18">
        <v>0.8</v>
      </c>
      <c r="F15" s="19" t="s">
        <v>5</v>
      </c>
      <c r="G15" s="29">
        <f t="shared" ref="G15" ca="1" si="0">$F$12/(1-$E$14)*(1-E15)+$E$11</f>
        <v>45168.352137763701</v>
      </c>
      <c r="H15" s="26">
        <f ca="1">IF(G15&gt;NOW(),NOW()+(G15-NOW())/2,G15)</f>
        <v>45168.352137763701</v>
      </c>
      <c r="I15" s="32" t="s">
        <v>20</v>
      </c>
    </row>
    <row r="16" spans="2:9">
      <c r="E16" s="12">
        <v>0.7</v>
      </c>
      <c r="F16" s="16" t="s">
        <v>4</v>
      </c>
      <c r="G16" s="30">
        <f ca="1">$F$12/(1-$E$14)*(1-E16)+$E$11</f>
        <v>46126.528206645547</v>
      </c>
      <c r="H16" s="27">
        <f ca="1">IF(G16&gt;NOW(),NOW()+(G16-NOW())/2,G16)</f>
        <v>46126.528206645547</v>
      </c>
      <c r="I16" s="24"/>
    </row>
    <row r="17" spans="2:9" ht="33.75" thickBot="1">
      <c r="E17" s="8">
        <v>0.6</v>
      </c>
      <c r="F17" s="17" t="s">
        <v>3</v>
      </c>
      <c r="G17" s="31">
        <f ca="1">$F$12/(1-$E$14)*(1-E17)+$E$11</f>
        <v>47084.704275527394</v>
      </c>
      <c r="H17" s="28">
        <f ca="1">IF(G17&gt;NOW(),NOW()+(G17-NOW())/2,G17)</f>
        <v>46617.11052248592</v>
      </c>
      <c r="I17" s="33" t="s">
        <v>19</v>
      </c>
    </row>
    <row r="18" spans="2:9">
      <c r="E18" s="6"/>
      <c r="F18" s="7"/>
      <c r="G18" s="5"/>
      <c r="H18" s="1"/>
    </row>
    <row r="19" spans="2:9">
      <c r="B19" t="s">
        <v>13</v>
      </c>
      <c r="E19" s="6"/>
      <c r="F19" s="7"/>
      <c r="G19" s="5"/>
      <c r="H19" s="1"/>
    </row>
    <row r="20" spans="2:9">
      <c r="B20" s="13" t="s">
        <v>14</v>
      </c>
      <c r="C20" s="10" t="s">
        <v>11</v>
      </c>
      <c r="D20" s="11"/>
    </row>
    <row r="21" spans="2:9">
      <c r="C21" s="11"/>
      <c r="D21" s="11" t="s">
        <v>15</v>
      </c>
    </row>
    <row r="23" spans="2:9">
      <c r="B23" s="13" t="s">
        <v>14</v>
      </c>
      <c r="C23" s="34" t="s">
        <v>21</v>
      </c>
    </row>
    <row r="25" spans="2:9">
      <c r="B25" s="13" t="s">
        <v>14</v>
      </c>
      <c r="C25" s="10" t="s">
        <v>12</v>
      </c>
    </row>
  </sheetData>
  <phoneticPr fontId="1" type="noConversion"/>
  <hyperlinks>
    <hyperlink ref="B3" r:id="rId1" display="① 노트북에서 가동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ns6</dc:creator>
  <cp:lastModifiedBy>ns6</cp:lastModifiedBy>
  <dcterms:created xsi:type="dcterms:W3CDTF">2026-04-15T01:42:33Z</dcterms:created>
  <dcterms:modified xsi:type="dcterms:W3CDTF">2026-05-07T03:25:31Z</dcterms:modified>
</cp:coreProperties>
</file>